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7100" windowHeight="865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183" i="1" l="1"/>
  <c r="G181" i="1"/>
  <c r="G180" i="1"/>
  <c r="G179" i="1"/>
  <c r="G176" i="1" l="1"/>
  <c r="G175" i="1"/>
  <c r="G174" i="1"/>
  <c r="G173" i="1"/>
  <c r="G172" i="1"/>
  <c r="G171" i="1"/>
  <c r="G170" i="1"/>
  <c r="G169" i="1"/>
  <c r="G167" i="1"/>
  <c r="G166" i="1"/>
  <c r="G165" i="1"/>
  <c r="G164" i="1"/>
  <c r="G163" i="1"/>
  <c r="G162" i="1"/>
  <c r="G161" i="1"/>
  <c r="G160" i="1"/>
  <c r="G159" i="1"/>
  <c r="G157" i="1"/>
  <c r="G156" i="1"/>
  <c r="G155" i="1"/>
  <c r="G152" i="1"/>
  <c r="G151" i="1"/>
  <c r="G149" i="1"/>
  <c r="G148" i="1"/>
  <c r="G147" i="1"/>
  <c r="G146" i="1"/>
  <c r="G145" i="1"/>
  <c r="G144" i="1"/>
  <c r="G143" i="1"/>
  <c r="G142" i="1"/>
  <c r="G140" i="1"/>
  <c r="G139" i="1"/>
  <c r="G136" i="1" l="1"/>
  <c r="G135" i="1"/>
  <c r="G134" i="1"/>
  <c r="G133" i="1"/>
  <c r="G132" i="1"/>
  <c r="G131" i="1"/>
  <c r="G130" i="1"/>
  <c r="G129" i="1"/>
  <c r="G128" i="1"/>
  <c r="G127" i="1"/>
  <c r="G124" i="1"/>
  <c r="G123" i="1"/>
  <c r="G9" i="1" l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4" i="1"/>
  <c r="G103" i="1"/>
  <c r="G102" i="1"/>
  <c r="G101" i="1"/>
  <c r="G100" i="1"/>
  <c r="G99" i="1"/>
  <c r="G98" i="1"/>
  <c r="G96" i="1"/>
  <c r="G95" i="1"/>
  <c r="G94" i="1"/>
  <c r="G91" i="1"/>
  <c r="G90" i="1"/>
  <c r="G89" i="1"/>
  <c r="G88" i="1"/>
  <c r="G87" i="1"/>
  <c r="G86" i="1"/>
  <c r="G85" i="1"/>
  <c r="G84" i="1"/>
  <c r="G83" i="1" l="1"/>
  <c r="G82" i="1"/>
  <c r="G81" i="1"/>
  <c r="G80" i="1"/>
  <c r="G79" i="1"/>
  <c r="G78" i="1"/>
  <c r="G77" i="1"/>
  <c r="G76" i="1"/>
  <c r="G75" i="1"/>
  <c r="G74" i="1"/>
  <c r="G73" i="1"/>
  <c r="G72" i="1"/>
  <c r="G70" i="1"/>
  <c r="G69" i="1"/>
  <c r="G68" i="1"/>
  <c r="G66" i="1"/>
  <c r="G65" i="1"/>
  <c r="G64" i="1"/>
  <c r="G63" i="1" l="1"/>
  <c r="G59" i="1"/>
  <c r="G58" i="1"/>
  <c r="G53" i="1"/>
  <c r="G52" i="1"/>
  <c r="G51" i="1"/>
  <c r="G50" i="1"/>
  <c r="G49" i="1" l="1"/>
  <c r="G48" i="1"/>
  <c r="G47" i="1"/>
  <c r="G46" i="1"/>
  <c r="G45" i="1"/>
  <c r="G44" i="1"/>
  <c r="G43" i="1"/>
  <c r="G42" i="1"/>
  <c r="G41" i="1"/>
  <c r="G40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3" i="1" l="1"/>
  <c r="G10" i="1"/>
  <c r="G61" i="1" l="1"/>
  <c r="G14" i="1"/>
  <c r="G12" i="1"/>
  <c r="G6" i="1"/>
  <c r="G185" i="1" s="1"/>
  <c r="G187" i="1" s="1"/>
  <c r="G188" i="1" s="1"/>
  <c r="G8" i="1"/>
  <c r="G7" i="1"/>
</calcChain>
</file>

<file path=xl/sharedStrings.xml><?xml version="1.0" encoding="utf-8"?>
<sst xmlns="http://schemas.openxmlformats.org/spreadsheetml/2006/main" count="347" uniqueCount="153">
  <si>
    <t> #</t>
  </si>
  <si>
    <t> Mfr Part # </t>
  </si>
  <si>
    <t> Description </t>
  </si>
  <si>
    <t> Qty </t>
  </si>
  <si>
    <t> Unit Price  </t>
  </si>
  <si>
    <t> Ext Price  </t>
  </si>
  <si>
    <t>1 </t>
  </si>
  <si>
    <t>Sazba DPH v %</t>
  </si>
  <si>
    <t>Výše DPH v Kč</t>
  </si>
  <si>
    <t>CP-7821-K9=</t>
  </si>
  <si>
    <t xml:space="preserve">CISCO Cisco UC Phone 7821
</t>
  </si>
  <si>
    <t>CISCO UC 2 Port Analog Telephone Adapter ATA190</t>
  </si>
  <si>
    <t xml:space="preserve">CISCO UC 2 Port Analog Adapter
</t>
  </si>
  <si>
    <t>ATA-PWRCLIP-EU</t>
  </si>
  <si>
    <t>CISCO ATA power clip for Europe / Asia</t>
  </si>
  <si>
    <t>CISCO Catalist 2960 Plus 24 10/10012 T/SFP LAN Lite</t>
  </si>
  <si>
    <t xml:space="preserve">CISCO Catalist 2960 Plus 2460 Plus 24 10/100 PoE + 2 T/SFP Lan Lite
</t>
  </si>
  <si>
    <t>WS-C2960+24CP-S</t>
  </si>
  <si>
    <t>CAB-ACE-RA</t>
  </si>
  <si>
    <t>CISCO Power Europe, RIGHT Angle</t>
  </si>
  <si>
    <t>CISCO Top Level SKU For 9.x/10.x User License - eDelivery</t>
  </si>
  <si>
    <t>R-UCL-UCM-LIC-K9</t>
  </si>
  <si>
    <t xml:space="preserve">CISCO UC Manager-10.x Enhanced Single User License
</t>
  </si>
  <si>
    <t>LIC-CUCM-10X-BAS-A</t>
  </si>
  <si>
    <t xml:space="preserve">CISCO UC Manager-10.x Basic Single User License
</t>
  </si>
  <si>
    <t>IPC8-CLIENT-UCM</t>
  </si>
  <si>
    <t xml:space="preserve">CISCO IP Communicator User License for 8.x UCM only
</t>
  </si>
  <si>
    <t>LIC-CUCM-10X-ESS-A</t>
  </si>
  <si>
    <t xml:space="preserve">CISCO UC Manager-10.x Essential User License User
</t>
  </si>
  <si>
    <t>LIC-CUCM-10X-ENH-A</t>
  </si>
  <si>
    <t xml:space="preserve">CISCO Top Level SKU For 9.x/10.x User License - eDelivery
</t>
  </si>
  <si>
    <t>CUCM-VERS-10.X</t>
  </si>
  <si>
    <t xml:space="preserve">CISCO CUCM Software Version 10.X
</t>
  </si>
  <si>
    <t>LIC-CUCM-10X-ESS</t>
  </si>
  <si>
    <t xml:space="preserve">CISCO UC Manager Essential 10.x License
</t>
  </si>
  <si>
    <t>PC-10X-STANDARD-K9</t>
  </si>
  <si>
    <t xml:space="preserve">CISCO Prime Collaboration Standard 10.x
</t>
  </si>
  <si>
    <t>UCM-PAK</t>
  </si>
  <si>
    <t xml:space="preserve">CISCO UCM 9X/10X/11X PAK
</t>
  </si>
  <si>
    <t>LIC-CUCM-10X-ENH</t>
  </si>
  <si>
    <t xml:space="preserve">CISCO UC Manager Enhanced 10.x License
</t>
  </si>
  <si>
    <t>LIC-CUCM-10X-BAS</t>
  </si>
  <si>
    <t xml:space="preserve">CISCO UC Manager Basic 10.x License
</t>
  </si>
  <si>
    <t>IPC8-UCM-RTU</t>
  </si>
  <si>
    <t xml:space="preserve">CISCO IPC8 UCM Right to Use Certificate
</t>
  </si>
  <si>
    <t>ZQM-CR</t>
  </si>
  <si>
    <t xml:space="preserve">ZOOM International ZOOM Call Recording - with contact center integration
</t>
  </si>
  <si>
    <r>
      <t>ZQM-M1Y</t>
    </r>
    <r>
      <rPr>
        <sz val="8"/>
        <color rgb="FF000000"/>
        <rFont val="Arial"/>
        <family val="2"/>
        <charset val="238"/>
      </rPr>
      <t xml:space="preserve"> 
</t>
    </r>
    <r>
      <rPr>
        <b/>
        <sz val="8"/>
        <color rgb="FF000000"/>
        <rFont val="Arial"/>
        <family val="2"/>
        <charset val="238"/>
      </rPr>
      <t>Parent Part #: ZQM-CR</t>
    </r>
    <r>
      <rPr>
        <sz val="8"/>
        <color rgb="FF000000"/>
        <rFont val="Arial"/>
        <family val="2"/>
        <charset val="238"/>
      </rPr>
      <t xml:space="preserve">
</t>
    </r>
  </si>
  <si>
    <t xml:space="preserve">ZOOM International ZOOM Products Yearly Maintenance - 1 Year
</t>
  </si>
  <si>
    <t>HA-CR</t>
  </si>
  <si>
    <t xml:space="preserve">ZOOM International ZOOM Call Recording HA
</t>
  </si>
  <si>
    <r>
      <t>ZQM-M1Y</t>
    </r>
    <r>
      <rPr>
        <sz val="8"/>
        <color rgb="FF000000"/>
        <rFont val="Arial"/>
        <family val="2"/>
        <charset val="238"/>
      </rPr>
      <t xml:space="preserve"> 
</t>
    </r>
    <r>
      <rPr>
        <b/>
        <sz val="8"/>
        <color rgb="FF000000"/>
        <rFont val="Arial"/>
        <family val="2"/>
        <charset val="238"/>
      </rPr>
      <t>Parent Part #: HA-CR</t>
    </r>
    <r>
      <rPr>
        <sz val="8"/>
        <color rgb="FF000000"/>
        <rFont val="Arial"/>
        <family val="2"/>
        <charset val="238"/>
      </rPr>
      <t xml:space="preserve">
</t>
    </r>
  </si>
  <si>
    <t>CP-7861-K9=</t>
  </si>
  <si>
    <t xml:space="preserve">CISCO Cisco UC Phone 7861
</t>
  </si>
  <si>
    <r>
      <t>CISCO Top Level SKU For 9.x/10.x User License - eDelivery</t>
    </r>
    <r>
      <rPr>
        <sz val="8"/>
        <color rgb="FF000000"/>
        <rFont val="Arial"/>
        <family val="2"/>
        <charset val="238"/>
      </rPr>
      <t> </t>
    </r>
  </si>
  <si>
    <r>
      <t>CISCO UC 2 Port Analog Telephone Adapter</t>
    </r>
    <r>
      <rPr>
        <sz val="8"/>
        <color rgb="FF000000"/>
        <rFont val="Arial"/>
        <family val="2"/>
        <charset val="238"/>
      </rPr>
      <t> </t>
    </r>
  </si>
  <si>
    <t>ATA190</t>
  </si>
  <si>
    <t xml:space="preserve">CISCO UC 2 Port Analog Telephone Adapter
</t>
  </si>
  <si>
    <t xml:space="preserve">CISCO ATA power clip for Europe / Asia
</t>
  </si>
  <si>
    <r>
      <t>CISCO Catalyst 2960 Plus 24 10/100 PoE + 2 T/SFP LAN Lite</t>
    </r>
    <r>
      <rPr>
        <sz val="8"/>
        <color rgb="FF000000"/>
        <rFont val="Arial"/>
        <family val="2"/>
        <charset val="238"/>
      </rPr>
      <t> </t>
    </r>
  </si>
  <si>
    <t>WS-C2960+24PC-S</t>
  </si>
  <si>
    <t xml:space="preserve">CISCO Catalyst 2960 Plus 24 10/100 PoE + 2 T/SFP LAN Lite
</t>
  </si>
  <si>
    <t>3 </t>
  </si>
  <si>
    <t xml:space="preserve">CISCO Power Cord Europe, Right Angle
</t>
  </si>
  <si>
    <t>CP-8845-K9=</t>
  </si>
  <si>
    <t xml:space="preserve">CISCO Cisco IP Phone 8845
</t>
  </si>
  <si>
    <t>Hardware Part #: CP-7821-K9=</t>
  </si>
  <si>
    <t>Servisní podpora 8x5xNBDna jeden rok pro 3 ks zařízení</t>
  </si>
  <si>
    <t>Hardware Part #: ATA190</t>
  </si>
  <si>
    <t>Servisní podpora 8x5xNBDna jeden rok pro 28 ks zařízení</t>
  </si>
  <si>
    <t>Hardware Part #: WS-C2960+24PC-S</t>
  </si>
  <si>
    <t>Servisní podpora 8x5xNBDna jeden rok pro 2 ks zařízení</t>
  </si>
  <si>
    <t>Hardware Part #: R-UCL-UCM-LIC-K9</t>
  </si>
  <si>
    <t>Servisní podpora 8x5xNBDna jeden rok pro 1 ks zařízení</t>
  </si>
  <si>
    <t>Hardware Part #: LIC-CUCM-10X-ENH-A</t>
  </si>
  <si>
    <t>Hardware Part #: LIC-CUCM-10X-BAS-A</t>
  </si>
  <si>
    <t>Hardware Part #: LIC-CUCM-10X-ESS-A</t>
  </si>
  <si>
    <t>Servisní podpora 8x5xNBDna jeden rok pro 1 ks licence</t>
  </si>
  <si>
    <t>Servisní podpora 8x5xNBDna jeden rok pro 2 ks licencí</t>
  </si>
  <si>
    <t>Servisní podpora 8x5xNBDna jeden rok pro 38 ks licencí</t>
  </si>
  <si>
    <t>Servisní podpora 8x5xNBDna jeden rok pro 6 ks licencí</t>
  </si>
  <si>
    <t>Hardware Part #: CP-7861-K9=</t>
  </si>
  <si>
    <t>Servisní podpora 8x5xNBDna jeden rok pro 4 ks licencí</t>
  </si>
  <si>
    <t>Servisní podpora 8x5xNBDna jeden rok pro 5 ks licencí</t>
  </si>
  <si>
    <t>Servisní podpora 8x5xNBDna jeden rok pro 44 ks zařízení</t>
  </si>
  <si>
    <t>Servisní podpora 8x5xNBDna jeden rok pro 4 ks zařízení</t>
  </si>
  <si>
    <t>Servisní podpora 8x5xNBDna jeden rok pro 44 ks licencí</t>
  </si>
  <si>
    <t>Servisní podpora 8x5xNBDna jeden rok pro 27 ks zařízení</t>
  </si>
  <si>
    <t>Hardware Part #: CP-8845-K9=</t>
  </si>
  <si>
    <t>Servisní podpora 8x5xNBDna jeden rok pro 1 ks licencí</t>
  </si>
  <si>
    <t>Servisní podpora 8x5xNBDna jeden rok pro 3 ks licencí</t>
  </si>
  <si>
    <t>Servisní podpora 8x5xNBDna jeden rok pro 28 ks licencí</t>
  </si>
  <si>
    <r>
      <t> </t>
    </r>
    <r>
      <rPr>
        <b/>
        <sz val="8"/>
        <color rgb="FF000000"/>
        <rFont val="Arial"/>
        <family val="2"/>
        <charset val="238"/>
      </rPr>
      <t>Telefony </t>
    </r>
  </si>
  <si>
    <t>CP-6921-C-K9=</t>
  </si>
  <si>
    <t xml:space="preserve">Cisco CISCO UC PHONE 6921
</t>
  </si>
  <si>
    <t>ATA187-I1-A=</t>
  </si>
  <si>
    <t xml:space="preserve">Cisco TEL ADAPTER FOR ATA187
</t>
  </si>
  <si>
    <r>
      <t> </t>
    </r>
    <r>
      <rPr>
        <b/>
        <sz val="8"/>
        <color rgb="FF000000"/>
        <rFont val="Arial"/>
        <family val="2"/>
        <charset val="238"/>
      </rPr>
      <t>Licence </t>
    </r>
  </si>
  <si>
    <t xml:space="preserve">CISCO Cisco Unified Communications Manager Top Level - ( v. 9.x/10.x ) - licence - 1 user - ESD
</t>
  </si>
  <si>
    <t>16 </t>
  </si>
  <si>
    <t>120 </t>
  </si>
  <si>
    <t xml:space="preserve">LIC-CUCM-10X-BAS-A </t>
  </si>
  <si>
    <t xml:space="preserve">Servisní podpora 8x5xNBD na jeden rok k licenci BASIC
</t>
  </si>
  <si>
    <t xml:space="preserve">LIC-CUCM-10X-ESS-A </t>
  </si>
  <si>
    <t xml:space="preserve">Servisní podpora 8x5xNBD na jeden rok k licenci ESSENTIAL
</t>
  </si>
  <si>
    <t xml:space="preserve">Cisco CISCO UC PHONE 7821
</t>
  </si>
  <si>
    <t>Servisní podpora 8x5xNBD na tři roky pro 185 ks zařízení</t>
  </si>
  <si>
    <t>Servisní podpora 8x5xNBD na tři roky pro 185 ks licencí</t>
  </si>
  <si>
    <t>Nahrávání hovorů ZOOM</t>
  </si>
  <si>
    <r>
      <t>ZQM-M3Y</t>
    </r>
    <r>
      <rPr>
        <sz val="8"/>
        <color rgb="FF000000"/>
        <rFont val="Arial"/>
        <family val="2"/>
        <charset val="238"/>
      </rPr>
      <t xml:space="preserve"> 
</t>
    </r>
    <r>
      <rPr>
        <b/>
        <sz val="8"/>
        <color rgb="FF000000"/>
        <rFont val="Arial"/>
        <family val="2"/>
        <charset val="238"/>
      </rPr>
      <t>Parent Part #: ZQM-CR</t>
    </r>
    <r>
      <rPr>
        <sz val="8"/>
        <color rgb="FF000000"/>
        <rFont val="Arial"/>
        <family val="2"/>
        <charset val="238"/>
      </rPr>
      <t xml:space="preserve">
</t>
    </r>
  </si>
  <si>
    <t xml:space="preserve">ZOOM International ZOOM Products Yearly Maintenance - 3 Years
</t>
  </si>
  <si>
    <t>Analogové porty</t>
  </si>
  <si>
    <t>Cena celkem v Kč bez DPH</t>
  </si>
  <si>
    <t>Servisní podpora 8x5xNBD na tři roky pro 5 ks zařízení</t>
  </si>
  <si>
    <r>
      <t>CISCO Modular 24 FXS Port VoIP Gateway with PVDM3-64</t>
    </r>
    <r>
      <rPr>
        <sz val="8"/>
        <color rgb="FF000000"/>
        <rFont val="Arial"/>
        <family val="2"/>
        <charset val="238"/>
      </rPr>
      <t> </t>
    </r>
  </si>
  <si>
    <t>VG310</t>
  </si>
  <si>
    <t xml:space="preserve">CISCO Modular 24 FXS Port VoIP Gateway with PVDM3-64
</t>
  </si>
  <si>
    <t>SVG3XUK9-15603M</t>
  </si>
  <si>
    <t xml:space="preserve">CISCO Cisco VG3X0 UNIVERSAL
</t>
  </si>
  <si>
    <t>MEM-CF-256MB</t>
  </si>
  <si>
    <t xml:space="preserve">CISCO 256MB Compact Flash for Cisco 1900, 2900, 3900 ISR
</t>
  </si>
  <si>
    <t>CAB-ACE</t>
  </si>
  <si>
    <t xml:space="preserve">CISCO AC Power Cord (Europe), C13, CEE 7, 1.5M
</t>
  </si>
  <si>
    <t>HWIC-BLANK</t>
  </si>
  <si>
    <t xml:space="preserve">CISCO Blank faceplate for HWIC slot on Cisco ISR
</t>
  </si>
  <si>
    <t>PVDM3-64</t>
  </si>
  <si>
    <t xml:space="preserve">CISCO 64-channel high-density voice DSP module
</t>
  </si>
  <si>
    <t>SL-VG3X0-IPB-K9</t>
  </si>
  <si>
    <t xml:space="preserve">CISCO Cisco VG3X0 IP Base License
</t>
  </si>
  <si>
    <t>SL-VG3X0-UC-K9</t>
  </si>
  <si>
    <t xml:space="preserve">CISCO Cisco VG3X0 Unified Communications License
</t>
  </si>
  <si>
    <t>Hardware Part #: VG310</t>
  </si>
  <si>
    <t>Servisní podpora 8x5xNBD na tři roky pro 2 ks zařízení</t>
  </si>
  <si>
    <t>Servisní podpora 8x5xNBD na tři roky pro 1 ks licence</t>
  </si>
  <si>
    <t>Servisní podpora 8x5xNBD na tři roky pro 58 ks licencí</t>
  </si>
  <si>
    <t>Switch s PoE+ 10/100/1000</t>
  </si>
  <si>
    <r>
      <t>CISCO Catalyst 2960-X 48 GigE PoE 740W, 4 x 1G SFP, LAN Base</t>
    </r>
    <r>
      <rPr>
        <sz val="8"/>
        <color rgb="FF000000"/>
        <rFont val="Arial"/>
        <family val="2"/>
        <charset val="238"/>
      </rPr>
      <t> </t>
    </r>
  </si>
  <si>
    <t>WS-C2960X-48FPS-L</t>
  </si>
  <si>
    <t xml:space="preserve">CISCO Catalyst 2960-X 48 GigE PoE 740W, 4 x 1G SFP, LAN Base
</t>
  </si>
  <si>
    <t>Hardware Part #: WS-C2960X-48FPS-L</t>
  </si>
  <si>
    <t>Servisní podpora 8x5xNBD na tři roky pro 4 ks zařízení</t>
  </si>
  <si>
    <t>Cisco Jabber</t>
  </si>
  <si>
    <t xml:space="preserve">Implementace Jabber, Integrace CUCM s AD, ovládání IP telefonu, video mezi klienty, vedení projektu, školení administrátora
</t>
  </si>
  <si>
    <t>Implementace Jabber</t>
  </si>
  <si>
    <t>Část IV - Doplnění II</t>
  </si>
  <si>
    <t>Část III - Doplnění I</t>
  </si>
  <si>
    <t>Část II - ČRo Hradec Králové </t>
  </si>
  <si>
    <t>Část I - ČRo  Ústí nad Labem </t>
  </si>
  <si>
    <t>Cena celkem v Kč včetně DPH</t>
  </si>
  <si>
    <t>Účastník vyplní všechna zeleně označená pole.</t>
  </si>
  <si>
    <t>nejasností v nabídce.</t>
  </si>
  <si>
    <t>Pokud účastník nacení kteroukoliv položku nulovou nebo mimořádně nízkou nabídkovou cenou, bude vyzván k vysvětlení</t>
  </si>
  <si>
    <t>Příloha č. 3 - Tabulka pro výpočet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</si>
</sst>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8"/>
      <color rgb="FF336699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rgb="FF000000"/>
      </bottom>
      <diagonal/>
    </border>
    <border>
      <left/>
      <right/>
      <top style="medium">
        <color indexed="64"/>
      </top>
      <bottom style="thick">
        <color rgb="FF000000"/>
      </bottom>
      <diagonal/>
    </border>
    <border>
      <left/>
      <right style="medium">
        <color indexed="64"/>
      </right>
      <top style="medium">
        <color indexed="64"/>
      </top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indexed="64"/>
      </left>
      <right/>
      <top style="thick">
        <color rgb="FF000000"/>
      </top>
      <bottom/>
      <diagonal/>
    </border>
    <border>
      <left/>
      <right style="medium">
        <color indexed="64"/>
      </right>
      <top style="thick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220">
    <xf numFmtId="0" fontId="0" fillId="0" borderId="0" xfId="0"/>
    <xf numFmtId="4" fontId="19" fillId="0" borderId="11" xfId="0" applyNumberFormat="1" applyFont="1" applyFill="1" applyBorder="1" applyAlignment="1">
      <alignment horizontal="right" vertical="top" wrapText="1"/>
    </xf>
    <xf numFmtId="4" fontId="20" fillId="0" borderId="10" xfId="0" applyNumberFormat="1" applyFont="1" applyFill="1" applyBorder="1" applyAlignment="1">
      <alignment horizontal="left" vertical="top" wrapText="1"/>
    </xf>
    <xf numFmtId="0" fontId="19" fillId="0" borderId="10" xfId="0" applyFont="1" applyFill="1" applyBorder="1" applyAlignment="1">
      <alignment horizontal="center" vertical="top" wrapText="1"/>
    </xf>
    <xf numFmtId="4" fontId="20" fillId="33" borderId="10" xfId="0" applyNumberFormat="1" applyFont="1" applyFill="1" applyBorder="1" applyAlignment="1">
      <alignment horizontal="left" vertical="top" wrapText="1"/>
    </xf>
    <xf numFmtId="0" fontId="19" fillId="33" borderId="10" xfId="0" applyFont="1" applyFill="1" applyBorder="1" applyAlignment="1">
      <alignment horizontal="center" vertical="top" wrapText="1"/>
    </xf>
    <xf numFmtId="0" fontId="0" fillId="0" borderId="0" xfId="0"/>
    <xf numFmtId="4" fontId="19" fillId="33" borderId="10" xfId="0" applyNumberFormat="1" applyFont="1" applyFill="1" applyBorder="1" applyAlignment="1">
      <alignment horizontal="right" vertical="top" wrapText="1"/>
    </xf>
    <xf numFmtId="4" fontId="19" fillId="0" borderId="10" xfId="0" applyNumberFormat="1" applyFont="1" applyFill="1" applyBorder="1" applyAlignment="1">
      <alignment horizontal="right" vertical="top" wrapText="1"/>
    </xf>
    <xf numFmtId="0" fontId="20" fillId="33" borderId="12" xfId="0" applyFont="1" applyFill="1" applyBorder="1" applyAlignment="1">
      <alignment horizontal="center" wrapText="1"/>
    </xf>
    <xf numFmtId="0" fontId="20" fillId="33" borderId="13" xfId="0" applyFont="1" applyFill="1" applyBorder="1" applyAlignment="1">
      <alignment horizontal="left" wrapText="1"/>
    </xf>
    <xf numFmtId="0" fontId="20" fillId="33" borderId="13" xfId="0" applyFont="1" applyFill="1" applyBorder="1" applyAlignment="1">
      <alignment horizontal="center" wrapText="1"/>
    </xf>
    <xf numFmtId="0" fontId="20" fillId="33" borderId="13" xfId="0" applyFont="1" applyFill="1" applyBorder="1" applyAlignment="1">
      <alignment horizontal="right" wrapText="1"/>
    </xf>
    <xf numFmtId="0" fontId="20" fillId="33" borderId="14" xfId="0" applyFont="1" applyFill="1" applyBorder="1" applyAlignment="1">
      <alignment horizontal="right" wrapText="1"/>
    </xf>
    <xf numFmtId="3" fontId="19" fillId="33" borderId="10" xfId="0" applyNumberFormat="1" applyFont="1" applyFill="1" applyBorder="1" applyAlignment="1">
      <alignment horizontal="center" vertical="top" wrapText="1"/>
    </xf>
    <xf numFmtId="4" fontId="20" fillId="33" borderId="15" xfId="0" applyNumberFormat="1" applyFont="1" applyFill="1" applyBorder="1" applyAlignment="1">
      <alignment horizontal="left" vertical="top" wrapText="1"/>
    </xf>
    <xf numFmtId="1" fontId="21" fillId="0" borderId="15" xfId="0" applyNumberFormat="1" applyFont="1" applyBorder="1" applyAlignment="1">
      <alignment horizontal="center"/>
    </xf>
    <xf numFmtId="3" fontId="19" fillId="0" borderId="10" xfId="0" applyNumberFormat="1" applyFont="1" applyFill="1" applyBorder="1" applyAlignment="1">
      <alignment horizontal="center" vertical="top" wrapText="1"/>
    </xf>
    <xf numFmtId="0" fontId="19" fillId="33" borderId="15" xfId="0" applyFont="1" applyFill="1" applyBorder="1" applyAlignment="1">
      <alignment horizontal="center" vertical="top" wrapText="1"/>
    </xf>
    <xf numFmtId="0" fontId="0" fillId="0" borderId="23" xfId="0" applyBorder="1"/>
    <xf numFmtId="0" fontId="19" fillId="33" borderId="24" xfId="0" applyFont="1" applyFill="1" applyBorder="1" applyAlignment="1">
      <alignment horizontal="center" vertical="top" wrapText="1"/>
    </xf>
    <xf numFmtId="0" fontId="0" fillId="0" borderId="0" xfId="0" applyBorder="1"/>
    <xf numFmtId="0" fontId="0" fillId="0" borderId="24" xfId="0" applyBorder="1"/>
    <xf numFmtId="3" fontId="19" fillId="33" borderId="15" xfId="0" applyNumberFormat="1" applyFont="1" applyFill="1" applyBorder="1" applyAlignment="1">
      <alignment horizontal="center" vertical="top" wrapText="1"/>
    </xf>
    <xf numFmtId="0" fontId="0" fillId="0" borderId="10" xfId="0" applyBorder="1"/>
    <xf numFmtId="0" fontId="19" fillId="33" borderId="11" xfId="0" applyFont="1" applyFill="1" applyBorder="1" applyAlignment="1">
      <alignment horizontal="center" vertical="top" wrapText="1"/>
    </xf>
    <xf numFmtId="4" fontId="20" fillId="33" borderId="11" xfId="0" applyNumberFormat="1" applyFont="1" applyFill="1" applyBorder="1" applyAlignment="1">
      <alignment horizontal="left" vertical="top" wrapText="1"/>
    </xf>
    <xf numFmtId="3" fontId="19" fillId="33" borderId="11" xfId="0" applyNumberFormat="1" applyFont="1" applyFill="1" applyBorder="1" applyAlignment="1">
      <alignment horizontal="center" vertical="top" wrapText="1"/>
    </xf>
    <xf numFmtId="4" fontId="19" fillId="33" borderId="11" xfId="0" applyNumberFormat="1" applyFont="1" applyFill="1" applyBorder="1" applyAlignment="1">
      <alignment horizontal="right" vertical="top" wrapText="1"/>
    </xf>
    <xf numFmtId="3" fontId="19" fillId="0" borderId="21" xfId="0" applyNumberFormat="1" applyFont="1" applyFill="1" applyBorder="1" applyAlignment="1">
      <alignment horizontal="center" vertical="top" wrapText="1"/>
    </xf>
    <xf numFmtId="0" fontId="16" fillId="0" borderId="0" xfId="0" applyFont="1"/>
    <xf numFmtId="4" fontId="20" fillId="0" borderId="0" xfId="0" applyNumberFormat="1" applyFont="1" applyFill="1" applyBorder="1" applyAlignment="1">
      <alignment horizontal="left" vertical="top" wrapText="1"/>
    </xf>
    <xf numFmtId="4" fontId="20" fillId="0" borderId="21" xfId="0" applyNumberFormat="1" applyFont="1" applyFill="1" applyBorder="1" applyAlignment="1">
      <alignment horizontal="left" vertical="top" wrapText="1"/>
    </xf>
    <xf numFmtId="4" fontId="19" fillId="34" borderId="11" xfId="0" applyNumberFormat="1" applyFont="1" applyFill="1" applyBorder="1" applyAlignment="1">
      <alignment horizontal="right" vertical="top" wrapText="1"/>
    </xf>
    <xf numFmtId="4" fontId="19" fillId="34" borderId="10" xfId="0" applyNumberFormat="1" applyFont="1" applyFill="1" applyBorder="1" applyAlignment="1">
      <alignment horizontal="right" vertical="top" wrapText="1"/>
    </xf>
    <xf numFmtId="0" fontId="0" fillId="34" borderId="24" xfId="0" applyFill="1" applyBorder="1"/>
    <xf numFmtId="4" fontId="19" fillId="34" borderId="15" xfId="0" applyNumberFormat="1" applyFont="1" applyFill="1" applyBorder="1" applyAlignment="1">
      <alignment horizontal="right" vertical="top" wrapText="1"/>
    </xf>
    <xf numFmtId="4" fontId="19" fillId="33" borderId="0" xfId="0" applyNumberFormat="1" applyFont="1" applyFill="1" applyBorder="1" applyAlignment="1">
      <alignment horizontal="left" vertical="top" wrapText="1"/>
    </xf>
    <xf numFmtId="4" fontId="20" fillId="0" borderId="21" xfId="0" applyNumberFormat="1" applyFont="1" applyFill="1" applyBorder="1" applyAlignment="1">
      <alignment horizontal="left" vertical="top" wrapText="1"/>
    </xf>
    <xf numFmtId="4" fontId="20" fillId="33" borderId="21" xfId="0" applyNumberFormat="1" applyFont="1" applyFill="1" applyBorder="1" applyAlignment="1">
      <alignment horizontal="left" vertical="top" wrapText="1"/>
    </xf>
    <xf numFmtId="0" fontId="19" fillId="0" borderId="11" xfId="0" applyFont="1" applyFill="1" applyBorder="1" applyAlignment="1">
      <alignment horizontal="center" vertical="top" wrapText="1"/>
    </xf>
    <xf numFmtId="0" fontId="19" fillId="0" borderId="24" xfId="0" applyFont="1" applyFill="1" applyBorder="1" applyAlignment="1">
      <alignment horizontal="center" vertical="top" wrapText="1"/>
    </xf>
    <xf numFmtId="3" fontId="19" fillId="0" borderId="15" xfId="0" applyNumberFormat="1" applyFont="1" applyFill="1" applyBorder="1" applyAlignment="1">
      <alignment horizontal="center" vertical="top" wrapText="1"/>
    </xf>
    <xf numFmtId="4" fontId="19" fillId="0" borderId="15" xfId="0" applyNumberFormat="1" applyFont="1" applyFill="1" applyBorder="1" applyAlignment="1">
      <alignment horizontal="right" vertical="top" wrapText="1"/>
    </xf>
    <xf numFmtId="4" fontId="20" fillId="33" borderId="17" xfId="0" applyNumberFormat="1" applyFont="1" applyFill="1" applyBorder="1" applyAlignment="1">
      <alignment horizontal="left" vertical="top" wrapText="1"/>
    </xf>
    <xf numFmtId="0" fontId="19" fillId="0" borderId="15" xfId="0" applyFont="1" applyFill="1" applyBorder="1" applyAlignment="1">
      <alignment horizontal="center" vertical="top" wrapText="1"/>
    </xf>
    <xf numFmtId="4" fontId="20" fillId="0" borderId="20" xfId="0" applyNumberFormat="1" applyFont="1" applyFill="1" applyBorder="1" applyAlignment="1">
      <alignment horizontal="left" vertical="top" wrapText="1"/>
    </xf>
    <xf numFmtId="4" fontId="20" fillId="0" borderId="22" xfId="0" applyNumberFormat="1" applyFont="1" applyFill="1" applyBorder="1" applyAlignment="1">
      <alignment horizontal="left" vertical="top" wrapText="1"/>
    </xf>
    <xf numFmtId="4" fontId="19" fillId="0" borderId="20" xfId="0" applyNumberFormat="1" applyFont="1" applyFill="1" applyBorder="1" applyAlignment="1">
      <alignment vertical="top" wrapText="1"/>
    </xf>
    <xf numFmtId="4" fontId="19" fillId="0" borderId="21" xfId="0" applyNumberFormat="1" applyFont="1" applyFill="1" applyBorder="1" applyAlignment="1">
      <alignment vertical="top" wrapText="1"/>
    </xf>
    <xf numFmtId="4" fontId="20" fillId="33" borderId="17" xfId="0" applyNumberFormat="1" applyFont="1" applyFill="1" applyBorder="1" applyAlignment="1">
      <alignment horizontal="left" vertical="top"/>
    </xf>
    <xf numFmtId="4" fontId="19" fillId="0" borderId="20" xfId="0" applyNumberFormat="1" applyFont="1" applyFill="1" applyBorder="1" applyAlignment="1">
      <alignment vertical="top"/>
    </xf>
    <xf numFmtId="4" fontId="19" fillId="0" borderId="21" xfId="0" applyNumberFormat="1" applyFont="1" applyFill="1" applyBorder="1" applyAlignment="1">
      <alignment vertical="top"/>
    </xf>
    <xf numFmtId="4" fontId="20" fillId="33" borderId="0" xfId="0" applyNumberFormat="1" applyFont="1" applyFill="1" applyBorder="1" applyAlignment="1">
      <alignment horizontal="left" vertical="top" wrapText="1"/>
    </xf>
    <xf numFmtId="0" fontId="20" fillId="0" borderId="21" xfId="0" applyNumberFormat="1" applyFont="1" applyFill="1" applyBorder="1" applyAlignment="1">
      <alignment horizontal="left" vertical="top"/>
    </xf>
    <xf numFmtId="4" fontId="20" fillId="33" borderId="22" xfId="0" applyNumberFormat="1" applyFont="1" applyFill="1" applyBorder="1" applyAlignment="1">
      <alignment horizontal="left" vertical="top" wrapText="1"/>
    </xf>
    <xf numFmtId="4" fontId="20" fillId="33" borderId="21" xfId="0" applyNumberFormat="1" applyFont="1" applyFill="1" applyBorder="1" applyAlignment="1">
      <alignment horizontal="left" vertical="top" wrapText="1"/>
    </xf>
    <xf numFmtId="0" fontId="19" fillId="0" borderId="34" xfId="0" applyFont="1" applyFill="1" applyBorder="1" applyAlignment="1">
      <alignment horizontal="center" vertical="top" wrapText="1"/>
    </xf>
    <xf numFmtId="4" fontId="20" fillId="33" borderId="35" xfId="0" applyNumberFormat="1" applyFont="1" applyFill="1" applyBorder="1" applyAlignment="1">
      <alignment horizontal="left" vertical="top" wrapText="1"/>
    </xf>
    <xf numFmtId="4" fontId="19" fillId="33" borderId="35" xfId="0" applyNumberFormat="1" applyFont="1" applyFill="1" applyBorder="1" applyAlignment="1">
      <alignment horizontal="left" vertical="top" wrapText="1"/>
    </xf>
    <xf numFmtId="3" fontId="19" fillId="0" borderId="35" xfId="0" applyNumberFormat="1" applyFont="1" applyFill="1" applyBorder="1" applyAlignment="1">
      <alignment horizontal="center" vertical="top" wrapText="1"/>
    </xf>
    <xf numFmtId="4" fontId="19" fillId="0" borderId="17" xfId="0" applyNumberFormat="1" applyFont="1" applyFill="1" applyBorder="1" applyAlignment="1">
      <alignment horizontal="right" vertical="top" wrapText="1"/>
    </xf>
    <xf numFmtId="0" fontId="19" fillId="0" borderId="16" xfId="0" applyFont="1" applyFill="1" applyBorder="1" applyAlignment="1">
      <alignment horizontal="center" vertical="top" wrapText="1"/>
    </xf>
    <xf numFmtId="0" fontId="20" fillId="33" borderId="20" xfId="0" applyFont="1" applyFill="1" applyBorder="1" applyAlignment="1">
      <alignment horizontal="center" wrapText="1"/>
    </xf>
    <xf numFmtId="0" fontId="20" fillId="33" borderId="22" xfId="0" applyFont="1" applyFill="1" applyBorder="1" applyAlignment="1">
      <alignment horizontal="left" wrapText="1"/>
    </xf>
    <xf numFmtId="0" fontId="20" fillId="33" borderId="22" xfId="0" applyFont="1" applyFill="1" applyBorder="1" applyAlignment="1">
      <alignment horizontal="center" wrapText="1"/>
    </xf>
    <xf numFmtId="0" fontId="20" fillId="33" borderId="22" xfId="0" applyFont="1" applyFill="1" applyBorder="1" applyAlignment="1">
      <alignment horizontal="right" wrapText="1"/>
    </xf>
    <xf numFmtId="0" fontId="20" fillId="33" borderId="21" xfId="0" applyFont="1" applyFill="1" applyBorder="1" applyAlignment="1">
      <alignment horizontal="right" wrapText="1"/>
    </xf>
    <xf numFmtId="4" fontId="19" fillId="0" borderId="35" xfId="0" applyNumberFormat="1" applyFont="1" applyFill="1" applyBorder="1" applyAlignment="1">
      <alignment horizontal="right" vertical="top" wrapText="1"/>
    </xf>
    <xf numFmtId="0" fontId="16" fillId="0" borderId="20" xfId="0" applyFont="1" applyFill="1" applyBorder="1"/>
    <xf numFmtId="3" fontId="19" fillId="0" borderId="22" xfId="0" applyNumberFormat="1" applyFont="1" applyFill="1" applyBorder="1" applyAlignment="1">
      <alignment horizontal="center" vertical="top" wrapText="1"/>
    </xf>
    <xf numFmtId="4" fontId="19" fillId="0" borderId="22" xfId="0" applyNumberFormat="1" applyFont="1" applyFill="1" applyBorder="1" applyAlignment="1">
      <alignment horizontal="right" vertical="top" wrapText="1"/>
    </xf>
    <xf numFmtId="4" fontId="20" fillId="0" borderId="21" xfId="0" applyNumberFormat="1" applyFont="1" applyFill="1" applyBorder="1" applyAlignment="1">
      <alignment horizontal="right" vertical="top" wrapText="1"/>
    </xf>
    <xf numFmtId="0" fontId="21" fillId="0" borderId="0" xfId="0" applyFont="1" applyAlignment="1">
      <alignment horizontal="center"/>
    </xf>
    <xf numFmtId="4" fontId="21" fillId="0" borderId="0" xfId="0" applyNumberFormat="1" applyFont="1"/>
    <xf numFmtId="4" fontId="19" fillId="0" borderId="35" xfId="0" applyNumberFormat="1" applyFont="1" applyFill="1" applyBorder="1" applyAlignment="1">
      <alignment horizontal="left" vertical="top" wrapText="1"/>
    </xf>
    <xf numFmtId="0" fontId="0" fillId="0" borderId="10" xfId="0" applyBorder="1" applyAlignment="1">
      <alignment horizontal="center"/>
    </xf>
    <xf numFmtId="4" fontId="19" fillId="0" borderId="23" xfId="0" applyNumberFormat="1" applyFont="1" applyFill="1" applyBorder="1" applyAlignment="1">
      <alignment horizontal="right" vertical="top" wrapText="1"/>
    </xf>
    <xf numFmtId="3" fontId="19" fillId="0" borderId="23" xfId="0" applyNumberFormat="1" applyFont="1" applyFill="1" applyBorder="1" applyAlignment="1">
      <alignment horizontal="center" vertical="top" wrapText="1"/>
    </xf>
    <xf numFmtId="4" fontId="21" fillId="34" borderId="0" xfId="0" applyNumberFormat="1" applyFont="1" applyFill="1"/>
    <xf numFmtId="0" fontId="21" fillId="0" borderId="21" xfId="0" applyFont="1" applyBorder="1" applyAlignment="1">
      <alignment horizontal="center"/>
    </xf>
    <xf numFmtId="4" fontId="21" fillId="34" borderId="10" xfId="0" applyNumberFormat="1" applyFont="1" applyFill="1" applyBorder="1"/>
    <xf numFmtId="4" fontId="21" fillId="0" borderId="10" xfId="0" applyNumberFormat="1" applyFont="1" applyBorder="1"/>
    <xf numFmtId="3" fontId="19" fillId="0" borderId="17" xfId="0" applyNumberFormat="1" applyFont="1" applyFill="1" applyBorder="1" applyAlignment="1">
      <alignment horizontal="center" vertical="top" wrapText="1"/>
    </xf>
    <xf numFmtId="4" fontId="19" fillId="33" borderId="10" xfId="0" applyNumberFormat="1" applyFont="1" applyFill="1" applyBorder="1" applyAlignment="1">
      <alignment horizontal="center" vertical="top" wrapText="1"/>
    </xf>
    <xf numFmtId="0" fontId="19" fillId="33" borderId="33" xfId="0" applyFont="1" applyFill="1" applyBorder="1" applyAlignment="1">
      <alignment horizontal="center" vertical="top" wrapText="1"/>
    </xf>
    <xf numFmtId="4" fontId="19" fillId="33" borderId="21" xfId="0" applyNumberFormat="1" applyFont="1" applyFill="1" applyBorder="1" applyAlignment="1">
      <alignment horizontal="right" vertical="top" wrapText="1"/>
    </xf>
    <xf numFmtId="0" fontId="0" fillId="0" borderId="15" xfId="0" applyBorder="1"/>
    <xf numFmtId="4" fontId="19" fillId="0" borderId="10" xfId="0" applyNumberFormat="1" applyFont="1" applyFill="1" applyBorder="1" applyAlignment="1">
      <alignment horizontal="center" vertical="top" wrapText="1"/>
    </xf>
    <xf numFmtId="4" fontId="19" fillId="34" borderId="17" xfId="0" applyNumberFormat="1" applyFont="1" applyFill="1" applyBorder="1" applyAlignment="1">
      <alignment horizontal="right" vertical="top" wrapText="1"/>
    </xf>
    <xf numFmtId="0" fontId="19" fillId="0" borderId="0" xfId="0" applyFont="1" applyFill="1" applyBorder="1" applyAlignment="1">
      <alignment horizontal="center" vertical="top" wrapText="1"/>
    </xf>
    <xf numFmtId="4" fontId="19" fillId="0" borderId="11" xfId="0" applyNumberFormat="1" applyFont="1" applyFill="1" applyBorder="1" applyAlignment="1">
      <alignment horizontal="center" vertical="top" wrapText="1"/>
    </xf>
    <xf numFmtId="4" fontId="19" fillId="33" borderId="19" xfId="0" applyNumberFormat="1" applyFont="1" applyFill="1" applyBorder="1" applyAlignment="1">
      <alignment horizontal="center" vertical="top" wrapText="1"/>
    </xf>
    <xf numFmtId="4" fontId="20" fillId="0" borderId="24" xfId="0" applyNumberFormat="1" applyFont="1" applyFill="1" applyBorder="1" applyAlignment="1">
      <alignment horizontal="left" vertical="top" wrapText="1"/>
    </xf>
    <xf numFmtId="4" fontId="19" fillId="0" borderId="24" xfId="0" applyNumberFormat="1" applyFont="1" applyFill="1" applyBorder="1" applyAlignment="1">
      <alignment horizontal="left" vertical="top" wrapText="1"/>
    </xf>
    <xf numFmtId="0" fontId="19" fillId="0" borderId="38" xfId="0" applyFont="1" applyFill="1" applyBorder="1" applyAlignment="1">
      <alignment horizontal="center" vertical="top" wrapText="1"/>
    </xf>
    <xf numFmtId="0" fontId="19" fillId="0" borderId="20" xfId="0" applyFont="1" applyFill="1" applyBorder="1" applyAlignment="1">
      <alignment horizontal="center" vertical="top" wrapText="1"/>
    </xf>
    <xf numFmtId="0" fontId="19" fillId="0" borderId="18" xfId="0" applyFont="1" applyFill="1" applyBorder="1" applyAlignment="1">
      <alignment horizontal="center" vertical="top" wrapText="1"/>
    </xf>
    <xf numFmtId="0" fontId="0" fillId="0" borderId="22" xfId="0" applyBorder="1"/>
    <xf numFmtId="0" fontId="0" fillId="0" borderId="21" xfId="0" applyBorder="1"/>
    <xf numFmtId="4" fontId="21" fillId="34" borderId="15" xfId="0" applyNumberFormat="1" applyFont="1" applyFill="1" applyBorder="1"/>
    <xf numFmtId="4" fontId="21" fillId="0" borderId="15" xfId="0" applyNumberFormat="1" applyFont="1" applyBorder="1"/>
    <xf numFmtId="4" fontId="20" fillId="33" borderId="16" xfId="0" applyNumberFormat="1" applyFont="1" applyFill="1" applyBorder="1" applyAlignment="1">
      <alignment horizontal="left" vertical="top" wrapText="1"/>
    </xf>
    <xf numFmtId="1" fontId="19" fillId="33" borderId="10" xfId="0" applyNumberFormat="1" applyFont="1" applyFill="1" applyBorder="1" applyAlignment="1">
      <alignment horizontal="center" vertical="top" wrapText="1"/>
    </xf>
    <xf numFmtId="1" fontId="19" fillId="0" borderId="15" xfId="0" applyNumberFormat="1" applyFont="1" applyFill="1" applyBorder="1" applyAlignment="1">
      <alignment horizontal="center" vertical="top" wrapText="1"/>
    </xf>
    <xf numFmtId="1" fontId="19" fillId="0" borderId="10" xfId="0" applyNumberFormat="1" applyFont="1" applyFill="1" applyBorder="1" applyAlignment="1">
      <alignment horizontal="center" vertical="top" wrapText="1"/>
    </xf>
    <xf numFmtId="4" fontId="20" fillId="0" borderId="16" xfId="0" applyNumberFormat="1" applyFont="1" applyFill="1" applyBorder="1" applyAlignment="1">
      <alignment horizontal="left" vertical="top" wrapText="1"/>
    </xf>
    <xf numFmtId="4" fontId="20" fillId="0" borderId="22" xfId="0" applyNumberFormat="1" applyFont="1" applyFill="1" applyBorder="1" applyAlignment="1">
      <alignment horizontal="left" vertical="top" wrapText="1"/>
    </xf>
    <xf numFmtId="4" fontId="19" fillId="0" borderId="24" xfId="0" applyNumberFormat="1" applyFont="1" applyFill="1" applyBorder="1" applyAlignment="1">
      <alignment horizontal="right" vertical="top" wrapText="1"/>
    </xf>
    <xf numFmtId="4" fontId="19" fillId="0" borderId="19" xfId="0" applyNumberFormat="1" applyFont="1" applyFill="1" applyBorder="1" applyAlignment="1">
      <alignment horizontal="right" vertical="top" wrapText="1"/>
    </xf>
    <xf numFmtId="4" fontId="20" fillId="0" borderId="10" xfId="0" applyNumberFormat="1" applyFont="1" applyFill="1" applyBorder="1" applyAlignment="1">
      <alignment horizontal="left" vertical="top" wrapText="1"/>
    </xf>
    <xf numFmtId="4" fontId="20" fillId="0" borderId="20" xfId="0" applyNumberFormat="1" applyFont="1" applyFill="1" applyBorder="1" applyAlignment="1">
      <alignment horizontal="left" vertical="top" wrapText="1"/>
    </xf>
    <xf numFmtId="4" fontId="20" fillId="33" borderId="22" xfId="0" applyNumberFormat="1" applyFont="1" applyFill="1" applyBorder="1" applyAlignment="1">
      <alignment horizontal="left" vertical="top" wrapText="1"/>
    </xf>
    <xf numFmtId="4" fontId="19" fillId="0" borderId="22" xfId="0" applyNumberFormat="1" applyFont="1" applyFill="1" applyBorder="1" applyAlignment="1">
      <alignment horizontal="center" vertical="top" wrapText="1"/>
    </xf>
    <xf numFmtId="4" fontId="19" fillId="0" borderId="21" xfId="0" applyNumberFormat="1" applyFont="1" applyFill="1" applyBorder="1" applyAlignment="1">
      <alignment horizontal="right" vertical="top" wrapText="1"/>
    </xf>
    <xf numFmtId="4" fontId="20" fillId="33" borderId="18" xfId="0" applyNumberFormat="1" applyFont="1" applyFill="1" applyBorder="1" applyAlignment="1">
      <alignment horizontal="left" vertical="top" wrapText="1"/>
    </xf>
    <xf numFmtId="4" fontId="20" fillId="0" borderId="15" xfId="0" applyNumberFormat="1" applyFont="1" applyFill="1" applyBorder="1" applyAlignment="1">
      <alignment horizontal="left" vertical="top" wrapText="1"/>
    </xf>
    <xf numFmtId="4" fontId="19" fillId="0" borderId="34" xfId="0" applyNumberFormat="1" applyFont="1" applyFill="1" applyBorder="1" applyAlignment="1">
      <alignment horizontal="left" vertical="top" wrapText="1"/>
    </xf>
    <xf numFmtId="4" fontId="19" fillId="0" borderId="23" xfId="0" applyNumberFormat="1" applyFont="1" applyFill="1" applyBorder="1" applyAlignment="1">
      <alignment horizontal="left" vertical="top" wrapText="1"/>
    </xf>
    <xf numFmtId="0" fontId="22" fillId="0" borderId="20" xfId="0" applyFont="1" applyBorder="1"/>
    <xf numFmtId="4" fontId="19" fillId="0" borderId="22" xfId="0" applyNumberFormat="1" applyFont="1" applyFill="1" applyBorder="1" applyAlignment="1">
      <alignment horizontal="left" vertical="top" wrapText="1"/>
    </xf>
    <xf numFmtId="1" fontId="21" fillId="0" borderId="11" xfId="0" applyNumberFormat="1" applyFont="1" applyBorder="1" applyAlignment="1">
      <alignment horizontal="center"/>
    </xf>
    <xf numFmtId="4" fontId="21" fillId="34" borderId="11" xfId="0" applyNumberFormat="1" applyFont="1" applyFill="1" applyBorder="1"/>
    <xf numFmtId="4" fontId="21" fillId="0" borderId="11" xfId="0" applyNumberFormat="1" applyFont="1" applyBorder="1"/>
    <xf numFmtId="1" fontId="21" fillId="0" borderId="10" xfId="0" applyNumberFormat="1" applyFont="1" applyBorder="1" applyAlignment="1">
      <alignment horizontal="center"/>
    </xf>
    <xf numFmtId="2" fontId="22" fillId="0" borderId="32" xfId="0" applyNumberFormat="1" applyFont="1" applyBorder="1"/>
    <xf numFmtId="9" fontId="22" fillId="0" borderId="32" xfId="0" applyNumberFormat="1" applyFont="1" applyBorder="1"/>
    <xf numFmtId="0" fontId="22" fillId="0" borderId="31" xfId="0" applyFont="1" applyBorder="1"/>
    <xf numFmtId="0" fontId="21" fillId="0" borderId="0" xfId="0" applyFont="1" applyBorder="1"/>
    <xf numFmtId="4" fontId="20" fillId="33" borderId="22" xfId="0" applyNumberFormat="1" applyFont="1" applyFill="1" applyBorder="1" applyAlignment="1">
      <alignment horizontal="left" vertical="top" wrapText="1"/>
    </xf>
    <xf numFmtId="4" fontId="20" fillId="0" borderId="22" xfId="0" applyNumberFormat="1" applyFont="1" applyFill="1" applyBorder="1" applyAlignment="1">
      <alignment horizontal="left" vertical="top" wrapText="1"/>
    </xf>
    <xf numFmtId="4" fontId="20" fillId="0" borderId="10" xfId="0" applyNumberFormat="1" applyFont="1" applyFill="1" applyBorder="1" applyAlignment="1">
      <alignment horizontal="left" vertical="top" wrapText="1"/>
    </xf>
    <xf numFmtId="4" fontId="19" fillId="33" borderId="22" xfId="0" applyNumberFormat="1" applyFont="1" applyFill="1" applyBorder="1" applyAlignment="1">
      <alignment horizontal="left" vertical="top" wrapText="1"/>
    </xf>
    <xf numFmtId="4" fontId="19" fillId="33" borderId="22" xfId="0" applyNumberFormat="1" applyFont="1" applyFill="1" applyBorder="1" applyAlignment="1">
      <alignment horizontal="center" vertical="top" wrapText="1"/>
    </xf>
    <xf numFmtId="4" fontId="21" fillId="0" borderId="21" xfId="0" applyNumberFormat="1" applyFont="1" applyBorder="1"/>
    <xf numFmtId="4" fontId="21" fillId="0" borderId="22" xfId="0" applyNumberFormat="1" applyFont="1" applyFill="1" applyBorder="1"/>
    <xf numFmtId="0" fontId="0" fillId="0" borderId="16" xfId="0" applyBorder="1"/>
    <xf numFmtId="4" fontId="19" fillId="33" borderId="35" xfId="0" applyNumberFormat="1" applyFont="1" applyFill="1" applyBorder="1" applyAlignment="1">
      <alignment horizontal="center" vertical="top" wrapText="1"/>
    </xf>
    <xf numFmtId="4" fontId="21" fillId="0" borderId="35" xfId="0" applyNumberFormat="1" applyFont="1" applyFill="1" applyBorder="1"/>
    <xf numFmtId="4" fontId="21" fillId="0" borderId="17" xfId="0" applyNumberFormat="1" applyFont="1" applyBorder="1"/>
    <xf numFmtId="0" fontId="0" fillId="0" borderId="18" xfId="0" applyBorder="1" applyAlignment="1">
      <alignment horizontal="center"/>
    </xf>
    <xf numFmtId="0" fontId="0" fillId="0" borderId="20" xfId="0" applyBorder="1" applyAlignment="1">
      <alignment horizontal="center"/>
    </xf>
    <xf numFmtId="3" fontId="19" fillId="33" borderId="22" xfId="0" applyNumberFormat="1" applyFont="1" applyFill="1" applyBorder="1" applyAlignment="1">
      <alignment horizontal="center" vertical="top" wrapText="1"/>
    </xf>
    <xf numFmtId="0" fontId="21" fillId="0" borderId="20" xfId="0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22" fillId="0" borderId="10" xfId="0" applyFont="1" applyBorder="1"/>
    <xf numFmtId="3" fontId="19" fillId="0" borderId="20" xfId="0" applyNumberFormat="1" applyFont="1" applyFill="1" applyBorder="1" applyAlignment="1">
      <alignment horizontal="center" vertical="top" wrapText="1"/>
    </xf>
    <xf numFmtId="0" fontId="21" fillId="0" borderId="22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3" fontId="19" fillId="33" borderId="19" xfId="0" applyNumberFormat="1" applyFont="1" applyFill="1" applyBorder="1" applyAlignment="1">
      <alignment horizontal="center" vertical="top" wrapText="1"/>
    </xf>
    <xf numFmtId="2" fontId="21" fillId="34" borderId="10" xfId="0" applyNumberFormat="1" applyFont="1" applyFill="1" applyBorder="1"/>
    <xf numFmtId="2" fontId="21" fillId="34" borderId="21" xfId="0" applyNumberFormat="1" applyFont="1" applyFill="1" applyBorder="1"/>
    <xf numFmtId="2" fontId="21" fillId="0" borderId="22" xfId="0" applyNumberFormat="1" applyFont="1" applyFill="1" applyBorder="1"/>
    <xf numFmtId="0" fontId="22" fillId="0" borderId="11" xfId="0" applyFont="1" applyBorder="1" applyAlignment="1">
      <alignment horizontal="center"/>
    </xf>
    <xf numFmtId="1" fontId="21" fillId="0" borderId="22" xfId="0" applyNumberFormat="1" applyFont="1" applyBorder="1" applyAlignment="1">
      <alignment horizontal="center"/>
    </xf>
    <xf numFmtId="4" fontId="20" fillId="0" borderId="22" xfId="0" applyNumberFormat="1" applyFont="1" applyFill="1" applyBorder="1" applyAlignment="1">
      <alignment horizontal="left" vertical="top" wrapText="1"/>
    </xf>
    <xf numFmtId="4" fontId="20" fillId="0" borderId="10" xfId="0" applyNumberFormat="1" applyFont="1" applyFill="1" applyBorder="1" applyAlignment="1">
      <alignment horizontal="left" vertical="top" wrapText="1"/>
    </xf>
    <xf numFmtId="0" fontId="22" fillId="0" borderId="20" xfId="0" applyFont="1" applyFill="1" applyBorder="1"/>
    <xf numFmtId="4" fontId="21" fillId="0" borderId="21" xfId="0" applyNumberFormat="1" applyFont="1" applyFill="1" applyBorder="1"/>
    <xf numFmtId="0" fontId="21" fillId="0" borderId="18" xfId="0" applyFont="1" applyFill="1" applyBorder="1" applyAlignment="1">
      <alignment horizontal="center"/>
    </xf>
    <xf numFmtId="3" fontId="19" fillId="0" borderId="36" xfId="0" applyNumberFormat="1" applyFont="1" applyFill="1" applyBorder="1" applyAlignment="1">
      <alignment horizontal="center" vertical="top" wrapText="1"/>
    </xf>
    <xf numFmtId="4" fontId="21" fillId="0" borderId="11" xfId="0" applyNumberFormat="1" applyFont="1" applyFill="1" applyBorder="1"/>
    <xf numFmtId="0" fontId="0" fillId="0" borderId="20" xfId="0" applyBorder="1"/>
    <xf numFmtId="2" fontId="22" fillId="35" borderId="32" xfId="0" applyNumberFormat="1" applyFont="1" applyFill="1" applyBorder="1"/>
    <xf numFmtId="0" fontId="21" fillId="35" borderId="0" xfId="0" applyFont="1" applyFill="1" applyBorder="1"/>
    <xf numFmtId="0" fontId="0" fillId="35" borderId="0" xfId="0" applyFill="1" applyBorder="1"/>
    <xf numFmtId="4" fontId="22" fillId="35" borderId="32" xfId="0" applyNumberFormat="1" applyFont="1" applyFill="1" applyBorder="1"/>
    <xf numFmtId="4" fontId="21" fillId="35" borderId="0" xfId="0" applyNumberFormat="1" applyFont="1" applyFill="1" applyBorder="1"/>
    <xf numFmtId="0" fontId="21" fillId="35" borderId="0" xfId="0" applyFont="1" applyFill="1" applyBorder="1" applyAlignment="1">
      <alignment horizontal="center"/>
    </xf>
    <xf numFmtId="4" fontId="19" fillId="35" borderId="0" xfId="0" applyNumberFormat="1" applyFont="1" applyFill="1" applyBorder="1" applyAlignment="1">
      <alignment horizontal="left" vertical="top" wrapText="1"/>
    </xf>
    <xf numFmtId="4" fontId="20" fillId="35" borderId="0" xfId="0" applyNumberFormat="1" applyFont="1" applyFill="1" applyBorder="1" applyAlignment="1">
      <alignment horizontal="left" vertical="top" wrapText="1"/>
    </xf>
    <xf numFmtId="0" fontId="22" fillId="35" borderId="31" xfId="0" applyFont="1" applyFill="1" applyBorder="1"/>
    <xf numFmtId="0" fontId="16" fillId="0" borderId="0" xfId="0" applyFont="1"/>
    <xf numFmtId="0" fontId="23" fillId="34" borderId="0" xfId="0" applyFont="1" applyFill="1" applyBorder="1" applyAlignment="1">
      <alignment horizontal="left"/>
    </xf>
    <xf numFmtId="4" fontId="19" fillId="0" borderId="10" xfId="0" applyNumberFormat="1" applyFont="1" applyFill="1" applyBorder="1" applyAlignment="1">
      <alignment horizontal="left" vertical="top" wrapText="1"/>
    </xf>
    <xf numFmtId="4" fontId="19" fillId="33" borderId="20" xfId="0" applyNumberFormat="1" applyFont="1" applyFill="1" applyBorder="1" applyAlignment="1">
      <alignment horizontal="left" vertical="top" wrapText="1"/>
    </xf>
    <xf numFmtId="4" fontId="19" fillId="33" borderId="21" xfId="0" applyNumberFormat="1" applyFont="1" applyFill="1" applyBorder="1" applyAlignment="1">
      <alignment horizontal="left" vertical="top" wrapText="1"/>
    </xf>
    <xf numFmtId="4" fontId="20" fillId="33" borderId="22" xfId="0" applyNumberFormat="1" applyFont="1" applyFill="1" applyBorder="1" applyAlignment="1">
      <alignment horizontal="left" vertical="top" wrapText="1"/>
    </xf>
    <xf numFmtId="4" fontId="19" fillId="0" borderId="20" xfId="0" applyNumberFormat="1" applyFont="1" applyFill="1" applyBorder="1" applyAlignment="1">
      <alignment horizontal="left" vertical="top" wrapText="1"/>
    </xf>
    <xf numFmtId="4" fontId="19" fillId="0" borderId="21" xfId="0" applyNumberFormat="1" applyFont="1" applyFill="1" applyBorder="1" applyAlignment="1">
      <alignment horizontal="left" vertical="top" wrapText="1"/>
    </xf>
    <xf numFmtId="4" fontId="19" fillId="33" borderId="10" xfId="0" applyNumberFormat="1" applyFont="1" applyFill="1" applyBorder="1" applyAlignment="1">
      <alignment horizontal="left" vertical="top" wrapText="1"/>
    </xf>
    <xf numFmtId="4" fontId="20" fillId="0" borderId="20" xfId="0" applyNumberFormat="1" applyFont="1" applyFill="1" applyBorder="1" applyAlignment="1">
      <alignment horizontal="left" vertical="top" wrapText="1"/>
    </xf>
    <xf numFmtId="4" fontId="20" fillId="0" borderId="22" xfId="0" applyNumberFormat="1" applyFont="1" applyFill="1" applyBorder="1" applyAlignment="1">
      <alignment horizontal="left" vertical="top" wrapText="1"/>
    </xf>
    <xf numFmtId="4" fontId="19" fillId="0" borderId="15" xfId="0" applyNumberFormat="1" applyFont="1" applyFill="1" applyBorder="1" applyAlignment="1">
      <alignment horizontal="left" vertical="top" wrapText="1"/>
    </xf>
    <xf numFmtId="4" fontId="20" fillId="33" borderId="20" xfId="0" applyNumberFormat="1" applyFont="1" applyFill="1" applyBorder="1" applyAlignment="1">
      <alignment horizontal="left" vertical="top" wrapText="1"/>
    </xf>
    <xf numFmtId="4" fontId="20" fillId="0" borderId="10" xfId="0" applyNumberFormat="1" applyFont="1" applyFill="1" applyBorder="1" applyAlignment="1">
      <alignment horizontal="left" vertical="top" wrapText="1"/>
    </xf>
    <xf numFmtId="4" fontId="19" fillId="33" borderId="11" xfId="0" applyNumberFormat="1" applyFont="1" applyFill="1" applyBorder="1" applyAlignment="1">
      <alignment horizontal="left" vertical="top" wrapText="1"/>
    </xf>
    <xf numFmtId="0" fontId="20" fillId="33" borderId="13" xfId="0" applyFont="1" applyFill="1" applyBorder="1" applyAlignment="1">
      <alignment horizontal="left" wrapText="1"/>
    </xf>
    <xf numFmtId="0" fontId="20" fillId="33" borderId="26" xfId="0" applyFont="1" applyFill="1" applyBorder="1" applyAlignment="1">
      <alignment horizontal="left" vertical="top" wrapText="1"/>
    </xf>
    <xf numFmtId="0" fontId="20" fillId="33" borderId="25" xfId="0" applyFont="1" applyFill="1" applyBorder="1" applyAlignment="1">
      <alignment horizontal="left" vertical="top" wrapText="1"/>
    </xf>
    <xf numFmtId="0" fontId="20" fillId="33" borderId="27" xfId="0" applyFont="1" applyFill="1" applyBorder="1" applyAlignment="1">
      <alignment horizontal="left" vertical="top" wrapText="1"/>
    </xf>
    <xf numFmtId="0" fontId="19" fillId="33" borderId="28" xfId="0" applyFont="1" applyFill="1" applyBorder="1" applyAlignment="1">
      <alignment horizontal="left" vertical="top" wrapText="1"/>
    </xf>
    <xf numFmtId="0" fontId="19" fillId="33" borderId="29" xfId="0" applyFont="1" applyFill="1" applyBorder="1" applyAlignment="1">
      <alignment horizontal="left" vertical="top" wrapText="1"/>
    </xf>
    <xf numFmtId="0" fontId="19" fillId="33" borderId="30" xfId="0" applyFont="1" applyFill="1" applyBorder="1" applyAlignment="1">
      <alignment horizontal="left" vertical="top" wrapText="1"/>
    </xf>
    <xf numFmtId="4" fontId="20" fillId="33" borderId="21" xfId="0" applyNumberFormat="1" applyFont="1" applyFill="1" applyBorder="1" applyAlignment="1">
      <alignment horizontal="left" vertical="top" wrapText="1"/>
    </xf>
    <xf numFmtId="4" fontId="20" fillId="0" borderId="16" xfId="0" applyNumberFormat="1" applyFont="1" applyFill="1" applyBorder="1" applyAlignment="1">
      <alignment horizontal="left" vertical="top" wrapText="1"/>
    </xf>
    <xf numFmtId="4" fontId="20" fillId="0" borderId="35" xfId="0" applyNumberFormat="1" applyFont="1" applyFill="1" applyBorder="1" applyAlignment="1">
      <alignment horizontal="left" vertical="top" wrapText="1"/>
    </xf>
    <xf numFmtId="4" fontId="20" fillId="0" borderId="17" xfId="0" applyNumberFormat="1" applyFont="1" applyFill="1" applyBorder="1" applyAlignment="1">
      <alignment horizontal="left" vertical="top" wrapText="1"/>
    </xf>
    <xf numFmtId="4" fontId="19" fillId="0" borderId="0" xfId="0" applyNumberFormat="1" applyFont="1" applyFill="1" applyBorder="1" applyAlignment="1">
      <alignment horizontal="left" vertical="top" wrapText="1"/>
    </xf>
    <xf numFmtId="0" fontId="20" fillId="33" borderId="18" xfId="0" applyFont="1" applyFill="1" applyBorder="1" applyAlignment="1">
      <alignment horizontal="left" vertical="top" wrapText="1"/>
    </xf>
    <xf numFmtId="0" fontId="20" fillId="33" borderId="36" xfId="0" applyFont="1" applyFill="1" applyBorder="1" applyAlignment="1">
      <alignment horizontal="left" vertical="top" wrapText="1"/>
    </xf>
    <xf numFmtId="0" fontId="20" fillId="33" borderId="19" xfId="0" applyFont="1" applyFill="1" applyBorder="1" applyAlignment="1">
      <alignment horizontal="left" vertical="top" wrapText="1"/>
    </xf>
    <xf numFmtId="0" fontId="20" fillId="33" borderId="22" xfId="0" applyFont="1" applyFill="1" applyBorder="1" applyAlignment="1">
      <alignment horizontal="left" wrapText="1"/>
    </xf>
    <xf numFmtId="4" fontId="20" fillId="0" borderId="21" xfId="0" applyNumberFormat="1" applyFont="1" applyFill="1" applyBorder="1" applyAlignment="1">
      <alignment horizontal="left" vertical="top" wrapText="1"/>
    </xf>
    <xf numFmtId="0" fontId="19" fillId="33" borderId="18" xfId="0" applyFont="1" applyFill="1" applyBorder="1" applyAlignment="1">
      <alignment horizontal="left" vertical="top" wrapText="1"/>
    </xf>
    <xf numFmtId="0" fontId="19" fillId="33" borderId="36" xfId="0" applyFont="1" applyFill="1" applyBorder="1" applyAlignment="1">
      <alignment horizontal="left" vertical="top" wrapText="1"/>
    </xf>
    <xf numFmtId="0" fontId="19" fillId="33" borderId="19" xfId="0" applyFont="1" applyFill="1" applyBorder="1" applyAlignment="1">
      <alignment horizontal="left" vertical="top" wrapText="1"/>
    </xf>
    <xf numFmtId="4" fontId="19" fillId="33" borderId="18" xfId="0" applyNumberFormat="1" applyFont="1" applyFill="1" applyBorder="1" applyAlignment="1">
      <alignment horizontal="left" vertical="top" wrapText="1"/>
    </xf>
    <xf numFmtId="4" fontId="19" fillId="33" borderId="19" xfId="0" applyNumberFormat="1" applyFont="1" applyFill="1" applyBorder="1" applyAlignment="1">
      <alignment horizontal="left" vertical="top" wrapText="1"/>
    </xf>
    <xf numFmtId="4" fontId="19" fillId="0" borderId="16" xfId="0" applyNumberFormat="1" applyFont="1" applyFill="1" applyBorder="1" applyAlignment="1">
      <alignment horizontal="left" vertical="top" wrapText="1"/>
    </xf>
    <xf numFmtId="4" fontId="19" fillId="0" borderId="17" xfId="0" applyNumberFormat="1" applyFont="1" applyFill="1" applyBorder="1" applyAlignment="1">
      <alignment horizontal="left" vertical="top" wrapText="1"/>
    </xf>
    <xf numFmtId="0" fontId="19" fillId="33" borderId="20" xfId="0" applyFont="1" applyFill="1" applyBorder="1" applyAlignment="1">
      <alignment horizontal="left" vertical="top" wrapText="1"/>
    </xf>
    <xf numFmtId="0" fontId="19" fillId="33" borderId="22" xfId="0" applyFont="1" applyFill="1" applyBorder="1" applyAlignment="1">
      <alignment horizontal="left" vertical="top" wrapText="1"/>
    </xf>
    <xf numFmtId="0" fontId="19" fillId="33" borderId="21" xfId="0" applyFont="1" applyFill="1" applyBorder="1" applyAlignment="1">
      <alignment horizontal="left" vertical="top" wrapText="1"/>
    </xf>
    <xf numFmtId="4" fontId="19" fillId="33" borderId="15" xfId="0" applyNumberFormat="1" applyFont="1" applyFill="1" applyBorder="1" applyAlignment="1">
      <alignment horizontal="left" vertical="top" wrapText="1"/>
    </xf>
    <xf numFmtId="4" fontId="20" fillId="0" borderId="37" xfId="0" applyNumberFormat="1" applyFont="1" applyFill="1" applyBorder="1" applyAlignment="1">
      <alignment horizontal="left" vertical="top" wrapText="1"/>
    </xf>
    <xf numFmtId="4" fontId="19" fillId="0" borderId="18" xfId="0" applyNumberFormat="1" applyFont="1" applyFill="1" applyBorder="1" applyAlignment="1">
      <alignment horizontal="left" vertical="top" wrapText="1"/>
    </xf>
    <xf numFmtId="4" fontId="19" fillId="0" borderId="19" xfId="0" applyNumberFormat="1" applyFont="1" applyFill="1" applyBorder="1" applyAlignment="1">
      <alignment horizontal="left" vertical="top" wrapText="1"/>
    </xf>
  </cellXfs>
  <cellStyles count="44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Hypertextový odkaz" xfId="42" builtinId="8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užitý hypertextový odkaz" xfId="43" builtinId="9" customBuiltin="1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3"/>
  <sheetViews>
    <sheetView tabSelected="1" topLeftCell="A171" workbookViewId="0">
      <selection activeCell="B2" sqref="B2"/>
    </sheetView>
  </sheetViews>
  <sheetFormatPr defaultRowHeight="15" x14ac:dyDescent="0.25"/>
  <cols>
    <col min="1" max="1" width="4.42578125" customWidth="1"/>
    <col min="2" max="2" width="35" customWidth="1"/>
    <col min="3" max="3" width="26.7109375" customWidth="1"/>
    <col min="4" max="4" width="20" customWidth="1"/>
    <col min="5" max="5" width="6.28515625" customWidth="1"/>
    <col min="6" max="6" width="9.7109375" customWidth="1"/>
    <col min="7" max="7" width="12" customWidth="1"/>
  </cols>
  <sheetData>
    <row r="1" spans="1:7" s="6" customFormat="1" x14ac:dyDescent="0.25">
      <c r="A1" s="30" t="s">
        <v>152</v>
      </c>
      <c r="B1" s="30"/>
    </row>
    <row r="2" spans="1:7" s="6" customFormat="1" ht="15.75" thickBot="1" x14ac:dyDescent="0.3"/>
    <row r="3" spans="1:7" s="6" customFormat="1" ht="15.75" thickBot="1" x14ac:dyDescent="0.3">
      <c r="A3" s="9" t="s">
        <v>0</v>
      </c>
      <c r="B3" s="10" t="s">
        <v>1</v>
      </c>
      <c r="C3" s="189" t="s">
        <v>2</v>
      </c>
      <c r="D3" s="189"/>
      <c r="E3" s="11" t="s">
        <v>3</v>
      </c>
      <c r="F3" s="12" t="s">
        <v>4</v>
      </c>
      <c r="G3" s="13" t="s">
        <v>5</v>
      </c>
    </row>
    <row r="4" spans="1:7" s="6" customFormat="1" ht="16.5" thickTop="1" thickBot="1" x14ac:dyDescent="0.3">
      <c r="A4" s="190" t="s">
        <v>147</v>
      </c>
      <c r="B4" s="191"/>
      <c r="C4" s="191"/>
      <c r="D4" s="191"/>
      <c r="E4" s="191"/>
      <c r="F4" s="191"/>
      <c r="G4" s="192"/>
    </row>
    <row r="5" spans="1:7" s="6" customFormat="1" ht="15.75" thickBot="1" x14ac:dyDescent="0.3">
      <c r="A5" s="193"/>
      <c r="B5" s="194"/>
      <c r="C5" s="194"/>
      <c r="D5" s="194"/>
      <c r="E5" s="194"/>
      <c r="F5" s="194"/>
      <c r="G5" s="195"/>
    </row>
    <row r="6" spans="1:7" ht="15" customHeight="1" x14ac:dyDescent="0.25">
      <c r="A6" s="25">
        <v>1</v>
      </c>
      <c r="B6" s="26" t="s">
        <v>9</v>
      </c>
      <c r="C6" s="188" t="s">
        <v>10</v>
      </c>
      <c r="D6" s="188"/>
      <c r="E6" s="27">
        <v>28</v>
      </c>
      <c r="F6" s="33">
        <v>0</v>
      </c>
      <c r="G6" s="28">
        <f>PRODUCT(F6,E6)</f>
        <v>0</v>
      </c>
    </row>
    <row r="7" spans="1:7" ht="15" customHeight="1" x14ac:dyDescent="0.25">
      <c r="A7" s="3">
        <v>2</v>
      </c>
      <c r="B7" s="2" t="s">
        <v>66</v>
      </c>
      <c r="C7" s="176" t="s">
        <v>69</v>
      </c>
      <c r="D7" s="176"/>
      <c r="E7" s="17">
        <v>28</v>
      </c>
      <c r="F7" s="34">
        <v>0</v>
      </c>
      <c r="G7" s="8">
        <f t="shared" ref="G7:G14" si="0">PRODUCT(E7,F7)</f>
        <v>0</v>
      </c>
    </row>
    <row r="8" spans="1:7" ht="22.5" x14ac:dyDescent="0.25">
      <c r="A8" s="18">
        <v>3</v>
      </c>
      <c r="B8" s="39" t="s">
        <v>11</v>
      </c>
      <c r="C8" s="188" t="s">
        <v>12</v>
      </c>
      <c r="D8" s="188"/>
      <c r="E8" s="14">
        <v>3</v>
      </c>
      <c r="F8" s="34">
        <v>0</v>
      </c>
      <c r="G8" s="7">
        <f t="shared" si="0"/>
        <v>0</v>
      </c>
    </row>
    <row r="9" spans="1:7" s="6" customFormat="1" x14ac:dyDescent="0.25">
      <c r="A9" s="20"/>
      <c r="B9" s="39" t="s">
        <v>13</v>
      </c>
      <c r="C9" s="177" t="s">
        <v>14</v>
      </c>
      <c r="D9" s="178"/>
      <c r="E9" s="14">
        <v>3</v>
      </c>
      <c r="F9" s="34">
        <v>0</v>
      </c>
      <c r="G9" s="7">
        <f>PRODUCT(E9,F9)</f>
        <v>0</v>
      </c>
    </row>
    <row r="10" spans="1:7" ht="15" customHeight="1" x14ac:dyDescent="0.25">
      <c r="A10" s="41"/>
      <c r="B10" s="32" t="s">
        <v>68</v>
      </c>
      <c r="C10" s="176" t="s">
        <v>67</v>
      </c>
      <c r="D10" s="176"/>
      <c r="E10" s="17">
        <v>3</v>
      </c>
      <c r="F10" s="34">
        <v>0</v>
      </c>
      <c r="G10" s="8">
        <f>PRODUCT(E10,F10)</f>
        <v>0</v>
      </c>
    </row>
    <row r="11" spans="1:7" s="6" customFormat="1" ht="15.75" customHeight="1" x14ac:dyDescent="0.25">
      <c r="A11" s="45">
        <v>4</v>
      </c>
      <c r="B11" s="50" t="s">
        <v>15</v>
      </c>
      <c r="C11" s="51"/>
      <c r="D11" s="52"/>
      <c r="E11" s="42"/>
      <c r="F11" s="43"/>
      <c r="G11" s="43"/>
    </row>
    <row r="12" spans="1:7" ht="24" customHeight="1" x14ac:dyDescent="0.25">
      <c r="A12" s="20"/>
      <c r="B12" s="44" t="s">
        <v>17</v>
      </c>
      <c r="C12" s="182" t="s">
        <v>16</v>
      </c>
      <c r="D12" s="182"/>
      <c r="E12" s="16">
        <v>2</v>
      </c>
      <c r="F12" s="100">
        <v>0</v>
      </c>
      <c r="G12" s="101">
        <f t="shared" si="0"/>
        <v>0</v>
      </c>
    </row>
    <row r="13" spans="1:7" s="6" customFormat="1" ht="18" customHeight="1" x14ac:dyDescent="0.25">
      <c r="A13" s="20"/>
      <c r="B13" s="44" t="s">
        <v>18</v>
      </c>
      <c r="C13" s="177" t="s">
        <v>19</v>
      </c>
      <c r="D13" s="178"/>
      <c r="E13" s="16">
        <v>2</v>
      </c>
      <c r="F13" s="100">
        <v>0</v>
      </c>
      <c r="G13" s="101">
        <f>PRODUCT(E13,F13)</f>
        <v>0</v>
      </c>
    </row>
    <row r="14" spans="1:7" ht="15" customHeight="1" x14ac:dyDescent="0.25">
      <c r="A14" s="41"/>
      <c r="B14" s="32" t="s">
        <v>70</v>
      </c>
      <c r="C14" s="176" t="s">
        <v>71</v>
      </c>
      <c r="D14" s="176"/>
      <c r="E14" s="17">
        <v>2</v>
      </c>
      <c r="F14" s="34">
        <v>0</v>
      </c>
      <c r="G14" s="8">
        <f t="shared" si="0"/>
        <v>0</v>
      </c>
    </row>
    <row r="15" spans="1:7" ht="15.75" customHeight="1" x14ac:dyDescent="0.25">
      <c r="A15" s="45">
        <v>5</v>
      </c>
      <c r="B15" s="54" t="s">
        <v>20</v>
      </c>
      <c r="C15" s="48"/>
      <c r="D15" s="49"/>
      <c r="E15" s="17"/>
      <c r="F15" s="8"/>
      <c r="G15" s="8"/>
    </row>
    <row r="16" spans="1:7" s="6" customFormat="1" ht="15.75" customHeight="1" x14ac:dyDescent="0.25">
      <c r="A16" s="41"/>
      <c r="B16" s="55" t="s">
        <v>21</v>
      </c>
      <c r="C16" s="177" t="s">
        <v>30</v>
      </c>
      <c r="D16" s="178"/>
      <c r="E16" s="29">
        <v>1</v>
      </c>
      <c r="F16" s="34">
        <v>0</v>
      </c>
      <c r="G16" s="8">
        <f>PRODUCT(E16:F16)</f>
        <v>0</v>
      </c>
    </row>
    <row r="17" spans="1:7" s="6" customFormat="1" ht="15.75" customHeight="1" x14ac:dyDescent="0.25">
      <c r="A17" s="41"/>
      <c r="B17" s="39" t="s">
        <v>29</v>
      </c>
      <c r="C17" s="177" t="s">
        <v>22</v>
      </c>
      <c r="D17" s="178"/>
      <c r="E17" s="29">
        <v>2</v>
      </c>
      <c r="F17" s="34">
        <v>0</v>
      </c>
      <c r="G17" s="8">
        <f t="shared" ref="G17:G37" si="1">PRODUCT(E17,F17)</f>
        <v>0</v>
      </c>
    </row>
    <row r="18" spans="1:7" s="6" customFormat="1" ht="15.75" customHeight="1" x14ac:dyDescent="0.25">
      <c r="A18" s="41"/>
      <c r="B18" s="53" t="s">
        <v>23</v>
      </c>
      <c r="C18" s="177" t="s">
        <v>24</v>
      </c>
      <c r="D18" s="178"/>
      <c r="E18" s="29">
        <v>38</v>
      </c>
      <c r="F18" s="34">
        <v>0</v>
      </c>
      <c r="G18" s="8">
        <f t="shared" si="1"/>
        <v>0</v>
      </c>
    </row>
    <row r="19" spans="1:7" s="6" customFormat="1" ht="15.75" customHeight="1" x14ac:dyDescent="0.25">
      <c r="A19" s="41"/>
      <c r="B19" s="39" t="s">
        <v>27</v>
      </c>
      <c r="C19" s="177" t="s">
        <v>28</v>
      </c>
      <c r="D19" s="178"/>
      <c r="E19" s="29">
        <v>6</v>
      </c>
      <c r="F19" s="34">
        <v>0</v>
      </c>
      <c r="G19" s="8">
        <f t="shared" si="1"/>
        <v>0</v>
      </c>
    </row>
    <row r="20" spans="1:7" s="6" customFormat="1" ht="15.75" customHeight="1" x14ac:dyDescent="0.25">
      <c r="A20" s="41"/>
      <c r="B20" s="39" t="s">
        <v>25</v>
      </c>
      <c r="C20" s="177" t="s">
        <v>26</v>
      </c>
      <c r="D20" s="178"/>
      <c r="E20" s="29">
        <v>1</v>
      </c>
      <c r="F20" s="34">
        <v>0</v>
      </c>
      <c r="G20" s="8">
        <f t="shared" si="1"/>
        <v>0</v>
      </c>
    </row>
    <row r="21" spans="1:7" s="6" customFormat="1" ht="15.75" customHeight="1" x14ac:dyDescent="0.25">
      <c r="A21" s="41"/>
      <c r="B21" s="39" t="s">
        <v>31</v>
      </c>
      <c r="C21" s="177" t="s">
        <v>32</v>
      </c>
      <c r="D21" s="178"/>
      <c r="E21" s="29">
        <v>1</v>
      </c>
      <c r="F21" s="34">
        <v>0</v>
      </c>
      <c r="G21" s="8">
        <f t="shared" si="1"/>
        <v>0</v>
      </c>
    </row>
    <row r="22" spans="1:7" s="6" customFormat="1" ht="15.75" customHeight="1" x14ac:dyDescent="0.25">
      <c r="A22" s="41"/>
      <c r="B22" s="53" t="s">
        <v>33</v>
      </c>
      <c r="C22" s="177" t="s">
        <v>34</v>
      </c>
      <c r="D22" s="178"/>
      <c r="E22" s="29">
        <v>6</v>
      </c>
      <c r="F22" s="34">
        <v>0</v>
      </c>
      <c r="G22" s="8">
        <f t="shared" si="1"/>
        <v>0</v>
      </c>
    </row>
    <row r="23" spans="1:7" s="6" customFormat="1" ht="15.75" customHeight="1" x14ac:dyDescent="0.25">
      <c r="A23" s="41"/>
      <c r="B23" s="39" t="s">
        <v>35</v>
      </c>
      <c r="C23" s="177" t="s">
        <v>36</v>
      </c>
      <c r="D23" s="178"/>
      <c r="E23" s="29">
        <v>1</v>
      </c>
      <c r="F23" s="34">
        <v>0</v>
      </c>
      <c r="G23" s="8">
        <f t="shared" si="1"/>
        <v>0</v>
      </c>
    </row>
    <row r="24" spans="1:7" s="6" customFormat="1" ht="15.75" customHeight="1" x14ac:dyDescent="0.25">
      <c r="A24" s="41"/>
      <c r="B24" s="53" t="s">
        <v>37</v>
      </c>
      <c r="C24" s="177" t="s">
        <v>38</v>
      </c>
      <c r="D24" s="178"/>
      <c r="E24" s="29">
        <v>1</v>
      </c>
      <c r="F24" s="34">
        <v>0</v>
      </c>
      <c r="G24" s="8">
        <f t="shared" si="1"/>
        <v>0</v>
      </c>
    </row>
    <row r="25" spans="1:7" s="6" customFormat="1" ht="15.75" customHeight="1" x14ac:dyDescent="0.25">
      <c r="A25" s="41"/>
      <c r="B25" s="39" t="s">
        <v>39</v>
      </c>
      <c r="C25" s="180" t="s">
        <v>40</v>
      </c>
      <c r="D25" s="181"/>
      <c r="E25" s="29">
        <v>2</v>
      </c>
      <c r="F25" s="34">
        <v>0</v>
      </c>
      <c r="G25" s="8">
        <f t="shared" si="1"/>
        <v>0</v>
      </c>
    </row>
    <row r="26" spans="1:7" s="6" customFormat="1" ht="15.75" customHeight="1" x14ac:dyDescent="0.25">
      <c r="A26" s="41"/>
      <c r="B26" s="53" t="s">
        <v>41</v>
      </c>
      <c r="C26" s="177" t="s">
        <v>42</v>
      </c>
      <c r="D26" s="178"/>
      <c r="E26" s="29">
        <v>38</v>
      </c>
      <c r="F26" s="34">
        <v>0</v>
      </c>
      <c r="G26" s="8">
        <f t="shared" si="1"/>
        <v>0</v>
      </c>
    </row>
    <row r="27" spans="1:7" s="6" customFormat="1" ht="15.75" customHeight="1" x14ac:dyDescent="0.25">
      <c r="A27" s="41"/>
      <c r="B27" s="39" t="s">
        <v>43</v>
      </c>
      <c r="C27" s="177" t="s">
        <v>44</v>
      </c>
      <c r="D27" s="178"/>
      <c r="E27" s="29">
        <v>1</v>
      </c>
      <c r="F27" s="34">
        <v>0</v>
      </c>
      <c r="G27" s="8">
        <f t="shared" si="1"/>
        <v>0</v>
      </c>
    </row>
    <row r="28" spans="1:7" s="6" customFormat="1" ht="15" customHeight="1" x14ac:dyDescent="0.25">
      <c r="A28" s="41"/>
      <c r="B28" s="38" t="s">
        <v>72</v>
      </c>
      <c r="C28" s="176" t="s">
        <v>77</v>
      </c>
      <c r="D28" s="176"/>
      <c r="E28" s="29">
        <v>1</v>
      </c>
      <c r="F28" s="34">
        <v>0</v>
      </c>
      <c r="G28" s="8">
        <f t="shared" si="1"/>
        <v>0</v>
      </c>
    </row>
    <row r="29" spans="1:7" s="6" customFormat="1" ht="15" customHeight="1" x14ac:dyDescent="0.25">
      <c r="A29" s="41"/>
      <c r="B29" s="38" t="s">
        <v>74</v>
      </c>
      <c r="C29" s="176" t="s">
        <v>78</v>
      </c>
      <c r="D29" s="176"/>
      <c r="E29" s="29">
        <v>2</v>
      </c>
      <c r="F29" s="34">
        <v>0</v>
      </c>
      <c r="G29" s="8">
        <f t="shared" si="1"/>
        <v>0</v>
      </c>
    </row>
    <row r="30" spans="1:7" s="6" customFormat="1" ht="15" customHeight="1" x14ac:dyDescent="0.25">
      <c r="A30" s="41"/>
      <c r="B30" s="38" t="s">
        <v>75</v>
      </c>
      <c r="C30" s="176" t="s">
        <v>79</v>
      </c>
      <c r="D30" s="176"/>
      <c r="E30" s="29">
        <v>38</v>
      </c>
      <c r="F30" s="34">
        <v>0</v>
      </c>
      <c r="G30" s="8">
        <f t="shared" si="1"/>
        <v>0</v>
      </c>
    </row>
    <row r="31" spans="1:7" s="6" customFormat="1" ht="15" customHeight="1" x14ac:dyDescent="0.25">
      <c r="A31" s="40"/>
      <c r="B31" s="38" t="s">
        <v>76</v>
      </c>
      <c r="C31" s="176" t="s">
        <v>80</v>
      </c>
      <c r="D31" s="176"/>
      <c r="E31" s="29">
        <v>6</v>
      </c>
      <c r="F31" s="34">
        <v>0</v>
      </c>
      <c r="G31" s="8">
        <f t="shared" si="1"/>
        <v>0</v>
      </c>
    </row>
    <row r="32" spans="1:7" s="6" customFormat="1" ht="25.5" customHeight="1" x14ac:dyDescent="0.25">
      <c r="A32" s="40">
        <v>6</v>
      </c>
      <c r="B32" s="2" t="s">
        <v>45</v>
      </c>
      <c r="C32" s="180" t="s">
        <v>46</v>
      </c>
      <c r="D32" s="181"/>
      <c r="E32" s="29">
        <v>5</v>
      </c>
      <c r="F32" s="34">
        <v>0</v>
      </c>
      <c r="G32" s="8">
        <f t="shared" si="1"/>
        <v>0</v>
      </c>
    </row>
    <row r="33" spans="1:7" s="6" customFormat="1" ht="30" customHeight="1" x14ac:dyDescent="0.25">
      <c r="A33" s="40">
        <v>6</v>
      </c>
      <c r="B33" s="4" t="s">
        <v>47</v>
      </c>
      <c r="C33" s="177" t="s">
        <v>48</v>
      </c>
      <c r="D33" s="178"/>
      <c r="E33" s="29">
        <v>5</v>
      </c>
      <c r="F33" s="34">
        <v>0</v>
      </c>
      <c r="G33" s="8">
        <f t="shared" si="1"/>
        <v>0</v>
      </c>
    </row>
    <row r="34" spans="1:7" s="6" customFormat="1" ht="15.75" customHeight="1" x14ac:dyDescent="0.25">
      <c r="A34" s="40">
        <v>7</v>
      </c>
      <c r="B34" s="2" t="s">
        <v>49</v>
      </c>
      <c r="C34" s="180" t="s">
        <v>50</v>
      </c>
      <c r="D34" s="181"/>
      <c r="E34" s="29">
        <v>5</v>
      </c>
      <c r="F34" s="34">
        <v>0</v>
      </c>
      <c r="G34" s="8">
        <f t="shared" si="1"/>
        <v>0</v>
      </c>
    </row>
    <row r="35" spans="1:7" s="6" customFormat="1" ht="27.75" customHeight="1" x14ac:dyDescent="0.25">
      <c r="A35" s="40">
        <v>7</v>
      </c>
      <c r="B35" s="4" t="s">
        <v>51</v>
      </c>
      <c r="C35" s="177" t="s">
        <v>48</v>
      </c>
      <c r="D35" s="178"/>
      <c r="E35" s="29">
        <v>5</v>
      </c>
      <c r="F35" s="34">
        <v>0</v>
      </c>
      <c r="G35" s="8">
        <f t="shared" si="1"/>
        <v>0</v>
      </c>
    </row>
    <row r="36" spans="1:7" s="6" customFormat="1" ht="15.75" customHeight="1" x14ac:dyDescent="0.25">
      <c r="A36" s="40">
        <v>8</v>
      </c>
      <c r="B36" s="31" t="s">
        <v>52</v>
      </c>
      <c r="C36" s="180" t="s">
        <v>53</v>
      </c>
      <c r="D36" s="181"/>
      <c r="E36" s="29">
        <v>1</v>
      </c>
      <c r="F36" s="34">
        <v>0</v>
      </c>
      <c r="G36" s="8">
        <f t="shared" si="1"/>
        <v>0</v>
      </c>
    </row>
    <row r="37" spans="1:7" s="6" customFormat="1" ht="15" customHeight="1" x14ac:dyDescent="0.25">
      <c r="A37" s="40">
        <v>9</v>
      </c>
      <c r="B37" s="38" t="s">
        <v>81</v>
      </c>
      <c r="C37" s="176" t="s">
        <v>73</v>
      </c>
      <c r="D37" s="176"/>
      <c r="E37" s="29">
        <v>1</v>
      </c>
      <c r="F37" s="34">
        <v>0</v>
      </c>
      <c r="G37" s="8">
        <f t="shared" si="1"/>
        <v>0</v>
      </c>
    </row>
    <row r="38" spans="1:7" s="6" customFormat="1" ht="15.75" customHeight="1" x14ac:dyDescent="0.25">
      <c r="A38" s="41"/>
      <c r="B38" s="15"/>
      <c r="C38" s="37"/>
      <c r="D38" s="37"/>
      <c r="E38" s="17"/>
      <c r="F38" s="8"/>
      <c r="G38" s="8"/>
    </row>
    <row r="39" spans="1:7" s="6" customFormat="1" ht="15.75" customHeight="1" x14ac:dyDescent="0.25">
      <c r="A39" s="18">
        <v>1</v>
      </c>
      <c r="B39" s="179" t="s">
        <v>54</v>
      </c>
      <c r="C39" s="179"/>
      <c r="D39" s="196"/>
      <c r="E39" s="29"/>
      <c r="F39" s="8"/>
      <c r="G39" s="8"/>
    </row>
    <row r="40" spans="1:7" s="6" customFormat="1" ht="15.75" customHeight="1" x14ac:dyDescent="0.25">
      <c r="A40" s="20"/>
      <c r="B40" s="39" t="s">
        <v>21</v>
      </c>
      <c r="C40" s="177" t="s">
        <v>30</v>
      </c>
      <c r="D40" s="178"/>
      <c r="E40" s="29">
        <v>1</v>
      </c>
      <c r="F40" s="34">
        <v>0</v>
      </c>
      <c r="G40" s="8">
        <f>PRODUCT(E40:F40)</f>
        <v>0</v>
      </c>
    </row>
    <row r="41" spans="1:7" s="6" customFormat="1" ht="15.75" customHeight="1" x14ac:dyDescent="0.25">
      <c r="A41" s="20"/>
      <c r="B41" s="39" t="s">
        <v>29</v>
      </c>
      <c r="C41" s="177" t="s">
        <v>22</v>
      </c>
      <c r="D41" s="178"/>
      <c r="E41" s="29">
        <v>4</v>
      </c>
      <c r="F41" s="34">
        <v>0</v>
      </c>
      <c r="G41" s="8">
        <f t="shared" ref="G41:G50" si="2">PRODUCT(E41,F41)</f>
        <v>0</v>
      </c>
    </row>
    <row r="42" spans="1:7" s="6" customFormat="1" ht="15.75" customHeight="1" x14ac:dyDescent="0.25">
      <c r="A42" s="20"/>
      <c r="B42" s="56" t="s">
        <v>23</v>
      </c>
      <c r="C42" s="182" t="s">
        <v>24</v>
      </c>
      <c r="D42" s="182"/>
      <c r="E42" s="29">
        <v>5</v>
      </c>
      <c r="F42" s="34">
        <v>0</v>
      </c>
      <c r="G42" s="8">
        <f t="shared" si="2"/>
        <v>0</v>
      </c>
    </row>
    <row r="43" spans="1:7" s="6" customFormat="1" ht="15.75" customHeight="1" x14ac:dyDescent="0.25">
      <c r="A43" s="20"/>
      <c r="B43" s="56" t="s">
        <v>27</v>
      </c>
      <c r="C43" s="182" t="s">
        <v>28</v>
      </c>
      <c r="D43" s="182"/>
      <c r="E43" s="29">
        <v>6</v>
      </c>
      <c r="F43" s="34">
        <v>0</v>
      </c>
      <c r="G43" s="8">
        <f t="shared" si="2"/>
        <v>0</v>
      </c>
    </row>
    <row r="44" spans="1:7" s="6" customFormat="1" ht="15.75" customHeight="1" x14ac:dyDescent="0.25">
      <c r="A44" s="20"/>
      <c r="B44" s="56" t="s">
        <v>31</v>
      </c>
      <c r="C44" s="182" t="s">
        <v>32</v>
      </c>
      <c r="D44" s="182"/>
      <c r="E44" s="29">
        <v>1</v>
      </c>
      <c r="F44" s="34">
        <v>0</v>
      </c>
      <c r="G44" s="8">
        <f t="shared" si="2"/>
        <v>0</v>
      </c>
    </row>
    <row r="45" spans="1:7" s="6" customFormat="1" ht="15.75" customHeight="1" x14ac:dyDescent="0.25">
      <c r="A45" s="41"/>
      <c r="B45" s="56" t="s">
        <v>33</v>
      </c>
      <c r="C45" s="182" t="s">
        <v>34</v>
      </c>
      <c r="D45" s="182"/>
      <c r="E45" s="29">
        <v>6</v>
      </c>
      <c r="F45" s="34">
        <v>0</v>
      </c>
      <c r="G45" s="8">
        <f t="shared" si="2"/>
        <v>0</v>
      </c>
    </row>
    <row r="46" spans="1:7" s="6" customFormat="1" ht="15.75" customHeight="1" x14ac:dyDescent="0.25">
      <c r="A46" s="41"/>
      <c r="B46" s="56" t="s">
        <v>35</v>
      </c>
      <c r="C46" s="182" t="s">
        <v>36</v>
      </c>
      <c r="D46" s="182"/>
      <c r="E46" s="29">
        <v>1</v>
      </c>
      <c r="F46" s="34">
        <v>0</v>
      </c>
      <c r="G46" s="8">
        <f t="shared" si="2"/>
        <v>0</v>
      </c>
    </row>
    <row r="47" spans="1:7" s="6" customFormat="1" ht="15.75" customHeight="1" x14ac:dyDescent="0.25">
      <c r="A47" s="41"/>
      <c r="B47" s="56" t="s">
        <v>37</v>
      </c>
      <c r="C47" s="182" t="s">
        <v>38</v>
      </c>
      <c r="D47" s="182"/>
      <c r="E47" s="29">
        <v>1</v>
      </c>
      <c r="F47" s="34">
        <v>0</v>
      </c>
      <c r="G47" s="8">
        <f t="shared" si="2"/>
        <v>0</v>
      </c>
    </row>
    <row r="48" spans="1:7" s="6" customFormat="1" ht="15.75" customHeight="1" x14ac:dyDescent="0.25">
      <c r="A48" s="41"/>
      <c r="B48" s="56" t="s">
        <v>39</v>
      </c>
      <c r="C48" s="182" t="s">
        <v>40</v>
      </c>
      <c r="D48" s="182"/>
      <c r="E48" s="29">
        <v>4</v>
      </c>
      <c r="F48" s="34">
        <v>0</v>
      </c>
      <c r="G48" s="8">
        <f t="shared" si="2"/>
        <v>0</v>
      </c>
    </row>
    <row r="49" spans="1:7" s="6" customFormat="1" ht="15.75" customHeight="1" x14ac:dyDescent="0.25">
      <c r="A49" s="41"/>
      <c r="B49" s="56" t="s">
        <v>41</v>
      </c>
      <c r="C49" s="182" t="s">
        <v>42</v>
      </c>
      <c r="D49" s="182"/>
      <c r="E49" s="29">
        <v>5</v>
      </c>
      <c r="F49" s="34">
        <v>0</v>
      </c>
      <c r="G49" s="8">
        <f t="shared" si="2"/>
        <v>0</v>
      </c>
    </row>
    <row r="50" spans="1:7" s="6" customFormat="1" ht="15" customHeight="1" x14ac:dyDescent="0.25">
      <c r="A50" s="41"/>
      <c r="B50" s="56" t="s">
        <v>72</v>
      </c>
      <c r="C50" s="176" t="s">
        <v>77</v>
      </c>
      <c r="D50" s="176"/>
      <c r="E50" s="17">
        <v>1</v>
      </c>
      <c r="F50" s="34">
        <v>0</v>
      </c>
      <c r="G50" s="8">
        <f t="shared" si="2"/>
        <v>0</v>
      </c>
    </row>
    <row r="51" spans="1:7" s="6" customFormat="1" ht="15" customHeight="1" x14ac:dyDescent="0.25">
      <c r="A51" s="41"/>
      <c r="B51" s="53" t="s">
        <v>74</v>
      </c>
      <c r="C51" s="176" t="s">
        <v>82</v>
      </c>
      <c r="D51" s="176"/>
      <c r="E51" s="29">
        <v>4</v>
      </c>
      <c r="F51" s="34">
        <v>0</v>
      </c>
      <c r="G51" s="8">
        <f>PRODUCT(E51,F51)</f>
        <v>0</v>
      </c>
    </row>
    <row r="52" spans="1:7" s="6" customFormat="1" ht="15" customHeight="1" x14ac:dyDescent="0.25">
      <c r="A52" s="41"/>
      <c r="B52" s="56" t="s">
        <v>75</v>
      </c>
      <c r="C52" s="176" t="s">
        <v>83</v>
      </c>
      <c r="D52" s="176"/>
      <c r="E52" s="29">
        <v>5</v>
      </c>
      <c r="F52" s="34">
        <v>0</v>
      </c>
      <c r="G52" s="8">
        <f>PRODUCT(E52,F52)</f>
        <v>0</v>
      </c>
    </row>
    <row r="53" spans="1:7" s="6" customFormat="1" ht="15" customHeight="1" x14ac:dyDescent="0.25">
      <c r="A53" s="41"/>
      <c r="B53" s="44" t="s">
        <v>75</v>
      </c>
      <c r="C53" s="176" t="s">
        <v>80</v>
      </c>
      <c r="D53" s="176"/>
      <c r="E53" s="42">
        <v>6</v>
      </c>
      <c r="F53" s="36">
        <v>0</v>
      </c>
      <c r="G53" s="43">
        <f>PRODUCT(E53,F53)</f>
        <v>0</v>
      </c>
    </row>
    <row r="54" spans="1:7" s="6" customFormat="1" ht="15" customHeight="1" x14ac:dyDescent="0.25">
      <c r="A54" s="62"/>
      <c r="B54" s="58"/>
      <c r="C54" s="59"/>
      <c r="D54" s="59"/>
      <c r="E54" s="60"/>
      <c r="F54" s="68"/>
      <c r="G54" s="61"/>
    </row>
    <row r="55" spans="1:7" s="6" customFormat="1" ht="15" customHeight="1" x14ac:dyDescent="0.25">
      <c r="A55" s="63" t="s">
        <v>0</v>
      </c>
      <c r="B55" s="64" t="s">
        <v>1</v>
      </c>
      <c r="C55" s="204" t="s">
        <v>2</v>
      </c>
      <c r="D55" s="204"/>
      <c r="E55" s="65" t="s">
        <v>3</v>
      </c>
      <c r="F55" s="66" t="s">
        <v>4</v>
      </c>
      <c r="G55" s="67" t="s">
        <v>5</v>
      </c>
    </row>
    <row r="56" spans="1:7" s="6" customFormat="1" ht="15" customHeight="1" x14ac:dyDescent="0.25">
      <c r="A56" s="201" t="s">
        <v>146</v>
      </c>
      <c r="B56" s="202"/>
      <c r="C56" s="202"/>
      <c r="D56" s="202"/>
      <c r="E56" s="202"/>
      <c r="F56" s="202"/>
      <c r="G56" s="203"/>
    </row>
    <row r="57" spans="1:7" s="6" customFormat="1" ht="15" customHeight="1" x14ac:dyDescent="0.25">
      <c r="A57" s="69"/>
      <c r="B57" s="47"/>
      <c r="C57" s="75"/>
      <c r="D57" s="75"/>
      <c r="E57" s="70"/>
      <c r="F57" s="71"/>
      <c r="G57" s="72"/>
    </row>
    <row r="58" spans="1:7" x14ac:dyDescent="0.25">
      <c r="A58" s="76">
        <v>1</v>
      </c>
      <c r="B58" s="31" t="s">
        <v>9</v>
      </c>
      <c r="C58" s="180" t="s">
        <v>10</v>
      </c>
      <c r="D58" s="181"/>
      <c r="E58" s="73">
        <v>44</v>
      </c>
      <c r="F58" s="79">
        <v>0</v>
      </c>
      <c r="G58" s="74">
        <f>PRODUCT(E58:F58)</f>
        <v>0</v>
      </c>
    </row>
    <row r="59" spans="1:7" s="6" customFormat="1" ht="15" customHeight="1" x14ac:dyDescent="0.25">
      <c r="A59" s="3">
        <v>2</v>
      </c>
      <c r="B59" s="102" t="s">
        <v>66</v>
      </c>
      <c r="C59" s="176" t="s">
        <v>84</v>
      </c>
      <c r="D59" s="176"/>
      <c r="E59" s="29">
        <v>44</v>
      </c>
      <c r="F59" s="34">
        <v>0</v>
      </c>
      <c r="G59" s="8">
        <f t="shared" ref="G59" si="3">PRODUCT(E59,F59)</f>
        <v>0</v>
      </c>
    </row>
    <row r="60" spans="1:7" s="6" customFormat="1" ht="15" customHeight="1" x14ac:dyDescent="0.25">
      <c r="A60" s="57">
        <v>3</v>
      </c>
      <c r="B60" s="183" t="s">
        <v>55</v>
      </c>
      <c r="C60" s="184"/>
      <c r="D60" s="205"/>
      <c r="E60" s="78"/>
      <c r="F60" s="108"/>
      <c r="G60" s="77"/>
    </row>
    <row r="61" spans="1:7" ht="13.5" customHeight="1" x14ac:dyDescent="0.25">
      <c r="A61" s="20"/>
      <c r="B61" s="110" t="s">
        <v>56</v>
      </c>
      <c r="C61" s="200" t="s">
        <v>57</v>
      </c>
      <c r="D61" s="200"/>
      <c r="E61" s="14">
        <v>2</v>
      </c>
      <c r="F61" s="34">
        <v>0</v>
      </c>
      <c r="G61" s="7">
        <f>PRODUCT(E61:F61)</f>
        <v>0</v>
      </c>
    </row>
    <row r="62" spans="1:7" ht="32.25" hidden="1" customHeight="1" x14ac:dyDescent="0.25">
      <c r="A62" s="22"/>
      <c r="B62" s="22"/>
      <c r="C62" s="21"/>
      <c r="D62" s="21"/>
      <c r="E62" s="22"/>
      <c r="F62" s="35"/>
      <c r="G62" s="19"/>
    </row>
    <row r="63" spans="1:7" ht="15" customHeight="1" x14ac:dyDescent="0.25">
      <c r="A63" s="24"/>
      <c r="B63" s="46" t="s">
        <v>13</v>
      </c>
      <c r="C63" s="180" t="s">
        <v>58</v>
      </c>
      <c r="D63" s="181"/>
      <c r="E63" s="80">
        <v>2</v>
      </c>
      <c r="F63" s="81">
        <v>0</v>
      </c>
      <c r="G63" s="82">
        <f>PRODUCT(E63:F63)</f>
        <v>0</v>
      </c>
    </row>
    <row r="64" spans="1:7" s="6" customFormat="1" ht="15" customHeight="1" x14ac:dyDescent="0.25">
      <c r="A64" s="24"/>
      <c r="B64" s="110" t="s">
        <v>68</v>
      </c>
      <c r="C64" s="181" t="s">
        <v>71</v>
      </c>
      <c r="D64" s="176"/>
      <c r="E64" s="42">
        <v>2</v>
      </c>
      <c r="F64" s="36">
        <v>0</v>
      </c>
      <c r="G64" s="43">
        <f>PRODUCT(E64,F64)</f>
        <v>0</v>
      </c>
    </row>
    <row r="65" spans="1:7" s="6" customFormat="1" ht="15" customHeight="1" x14ac:dyDescent="0.25">
      <c r="A65" s="76">
        <v>4</v>
      </c>
      <c r="B65" s="4" t="s">
        <v>52</v>
      </c>
      <c r="C65" s="180" t="s">
        <v>53</v>
      </c>
      <c r="D65" s="181"/>
      <c r="E65" s="103">
        <v>4</v>
      </c>
      <c r="F65" s="34">
        <v>0</v>
      </c>
      <c r="G65" s="7">
        <f>PRODUCT(E65,F65)</f>
        <v>0</v>
      </c>
    </row>
    <row r="66" spans="1:7" s="6" customFormat="1" ht="15" customHeight="1" x14ac:dyDescent="0.25">
      <c r="A66" s="3">
        <v>5</v>
      </c>
      <c r="B66" s="110" t="s">
        <v>81</v>
      </c>
      <c r="C66" s="181" t="s">
        <v>85</v>
      </c>
      <c r="D66" s="176"/>
      <c r="E66" s="104">
        <v>4</v>
      </c>
      <c r="F66" s="36">
        <v>0</v>
      </c>
      <c r="G66" s="43">
        <f>PRODUCT(E66,F66)</f>
        <v>0</v>
      </c>
    </row>
    <row r="67" spans="1:7" s="6" customFormat="1" ht="15" customHeight="1" x14ac:dyDescent="0.25">
      <c r="A67" s="85">
        <v>6</v>
      </c>
      <c r="B67" s="186" t="s">
        <v>59</v>
      </c>
      <c r="C67" s="179"/>
      <c r="D67" s="179"/>
      <c r="E67" s="84"/>
      <c r="F67" s="7"/>
      <c r="G67" s="86"/>
    </row>
    <row r="68" spans="1:7" s="6" customFormat="1" ht="15" customHeight="1" x14ac:dyDescent="0.25">
      <c r="A68" s="24"/>
      <c r="B68" s="4" t="s">
        <v>60</v>
      </c>
      <c r="C68" s="182" t="s">
        <v>61</v>
      </c>
      <c r="D68" s="182"/>
      <c r="E68" s="103">
        <v>3</v>
      </c>
      <c r="F68" s="34">
        <v>0</v>
      </c>
      <c r="G68" s="7">
        <f>PRODUCT(E68,F68)</f>
        <v>0</v>
      </c>
    </row>
    <row r="69" spans="1:7" s="6" customFormat="1" ht="15" customHeight="1" x14ac:dyDescent="0.25">
      <c r="A69" s="24"/>
      <c r="B69" s="4" t="s">
        <v>18</v>
      </c>
      <c r="C69" s="182" t="s">
        <v>63</v>
      </c>
      <c r="D69" s="182"/>
      <c r="E69" s="103" t="s">
        <v>62</v>
      </c>
      <c r="F69" s="34">
        <v>0</v>
      </c>
      <c r="G69" s="7">
        <f>PRODUCT(E69,F69)</f>
        <v>0</v>
      </c>
    </row>
    <row r="70" spans="1:7" s="6" customFormat="1" ht="15" customHeight="1" x14ac:dyDescent="0.25">
      <c r="A70" s="87"/>
      <c r="B70" s="15" t="s">
        <v>70</v>
      </c>
      <c r="C70" s="176" t="s">
        <v>67</v>
      </c>
      <c r="D70" s="176"/>
      <c r="E70" s="104">
        <v>3</v>
      </c>
      <c r="F70" s="36">
        <v>0</v>
      </c>
      <c r="G70" s="43">
        <f>PRODUCT(E70,F70)</f>
        <v>0</v>
      </c>
    </row>
    <row r="71" spans="1:7" s="6" customFormat="1" ht="15" customHeight="1" x14ac:dyDescent="0.25">
      <c r="A71" s="5">
        <v>7</v>
      </c>
      <c r="B71" s="197" t="s">
        <v>54</v>
      </c>
      <c r="C71" s="198"/>
      <c r="D71" s="199"/>
      <c r="E71" s="83"/>
      <c r="F71" s="43"/>
      <c r="G71" s="43"/>
    </row>
    <row r="72" spans="1:7" s="6" customFormat="1" ht="15" customHeight="1" x14ac:dyDescent="0.25">
      <c r="A72" s="87"/>
      <c r="B72" s="2" t="s">
        <v>21</v>
      </c>
      <c r="C72" s="176" t="s">
        <v>30</v>
      </c>
      <c r="D72" s="176"/>
      <c r="E72" s="88" t="s">
        <v>6</v>
      </c>
      <c r="F72" s="34">
        <v>0</v>
      </c>
      <c r="G72" s="8">
        <f t="shared" ref="G72:G83" si="4">PRODUCT(E72,F72)</f>
        <v>0</v>
      </c>
    </row>
    <row r="73" spans="1:7" s="6" customFormat="1" ht="15" customHeight="1" x14ac:dyDescent="0.25">
      <c r="A73" s="87"/>
      <c r="B73" s="2" t="s">
        <v>29</v>
      </c>
      <c r="C73" s="176" t="s">
        <v>22</v>
      </c>
      <c r="D73" s="176"/>
      <c r="E73" s="105">
        <v>4</v>
      </c>
      <c r="F73" s="34">
        <v>0</v>
      </c>
      <c r="G73" s="8">
        <f t="shared" si="4"/>
        <v>0</v>
      </c>
    </row>
    <row r="74" spans="1:7" s="6" customFormat="1" ht="15" customHeight="1" x14ac:dyDescent="0.25">
      <c r="A74" s="87"/>
      <c r="B74" s="2" t="s">
        <v>23</v>
      </c>
      <c r="C74" s="176" t="s">
        <v>24</v>
      </c>
      <c r="D74" s="176"/>
      <c r="E74" s="105">
        <v>44</v>
      </c>
      <c r="F74" s="34">
        <v>0</v>
      </c>
      <c r="G74" s="8">
        <f t="shared" si="4"/>
        <v>0</v>
      </c>
    </row>
    <row r="75" spans="1:7" s="6" customFormat="1" ht="15" customHeight="1" x14ac:dyDescent="0.25">
      <c r="A75" s="87"/>
      <c r="B75" s="2" t="s">
        <v>27</v>
      </c>
      <c r="C75" s="176" t="s">
        <v>28</v>
      </c>
      <c r="D75" s="176"/>
      <c r="E75" s="105">
        <v>4</v>
      </c>
      <c r="F75" s="34">
        <v>0</v>
      </c>
      <c r="G75" s="8">
        <f t="shared" si="4"/>
        <v>0</v>
      </c>
    </row>
    <row r="76" spans="1:7" s="6" customFormat="1" ht="15" customHeight="1" x14ac:dyDescent="0.25">
      <c r="A76" s="87"/>
      <c r="B76" s="2" t="s">
        <v>25</v>
      </c>
      <c r="C76" s="176" t="s">
        <v>26</v>
      </c>
      <c r="D76" s="176"/>
      <c r="E76" s="105">
        <v>1</v>
      </c>
      <c r="F76" s="34">
        <v>0</v>
      </c>
      <c r="G76" s="8">
        <f t="shared" si="4"/>
        <v>0</v>
      </c>
    </row>
    <row r="77" spans="1:7" s="6" customFormat="1" ht="15" customHeight="1" x14ac:dyDescent="0.25">
      <c r="A77" s="87"/>
      <c r="B77" s="2" t="s">
        <v>31</v>
      </c>
      <c r="C77" s="176" t="s">
        <v>32</v>
      </c>
      <c r="D77" s="176"/>
      <c r="E77" s="105">
        <v>1</v>
      </c>
      <c r="F77" s="34">
        <v>0</v>
      </c>
      <c r="G77" s="8">
        <f t="shared" si="4"/>
        <v>0</v>
      </c>
    </row>
    <row r="78" spans="1:7" s="6" customFormat="1" ht="15" customHeight="1" x14ac:dyDescent="0.25">
      <c r="A78" s="87"/>
      <c r="B78" s="2" t="s">
        <v>33</v>
      </c>
      <c r="C78" s="176" t="s">
        <v>34</v>
      </c>
      <c r="D78" s="176"/>
      <c r="E78" s="105">
        <v>4</v>
      </c>
      <c r="F78" s="34">
        <v>0</v>
      </c>
      <c r="G78" s="8">
        <f t="shared" si="4"/>
        <v>0</v>
      </c>
    </row>
    <row r="79" spans="1:7" s="6" customFormat="1" ht="15" customHeight="1" x14ac:dyDescent="0.25">
      <c r="A79" s="87"/>
      <c r="B79" s="2" t="s">
        <v>35</v>
      </c>
      <c r="C79" s="176" t="s">
        <v>36</v>
      </c>
      <c r="D79" s="176"/>
      <c r="E79" s="105">
        <v>1</v>
      </c>
      <c r="F79" s="34">
        <v>0</v>
      </c>
      <c r="G79" s="8">
        <f t="shared" si="4"/>
        <v>0</v>
      </c>
    </row>
    <row r="80" spans="1:7" s="6" customFormat="1" ht="15" customHeight="1" x14ac:dyDescent="0.25">
      <c r="A80" s="87"/>
      <c r="B80" s="2" t="s">
        <v>37</v>
      </c>
      <c r="C80" s="176" t="s">
        <v>38</v>
      </c>
      <c r="D80" s="176"/>
      <c r="E80" s="105">
        <v>1</v>
      </c>
      <c r="F80" s="34">
        <v>0</v>
      </c>
      <c r="G80" s="8">
        <f t="shared" si="4"/>
        <v>0</v>
      </c>
    </row>
    <row r="81" spans="1:7" s="6" customFormat="1" ht="15" customHeight="1" x14ac:dyDescent="0.25">
      <c r="A81" s="87"/>
      <c r="B81" s="2" t="s">
        <v>39</v>
      </c>
      <c r="C81" s="176" t="s">
        <v>40</v>
      </c>
      <c r="D81" s="176"/>
      <c r="E81" s="105">
        <v>4</v>
      </c>
      <c r="F81" s="34">
        <v>0</v>
      </c>
      <c r="G81" s="8">
        <f t="shared" si="4"/>
        <v>0</v>
      </c>
    </row>
    <row r="82" spans="1:7" s="6" customFormat="1" ht="15" customHeight="1" x14ac:dyDescent="0.25">
      <c r="A82" s="87"/>
      <c r="B82" s="2" t="s">
        <v>41</v>
      </c>
      <c r="C82" s="176" t="s">
        <v>42</v>
      </c>
      <c r="D82" s="176"/>
      <c r="E82" s="105">
        <v>44</v>
      </c>
      <c r="F82" s="34">
        <v>0</v>
      </c>
      <c r="G82" s="8">
        <f t="shared" si="4"/>
        <v>0</v>
      </c>
    </row>
    <row r="83" spans="1:7" s="6" customFormat="1" ht="15" customHeight="1" x14ac:dyDescent="0.25">
      <c r="A83" s="87"/>
      <c r="B83" s="2" t="s">
        <v>43</v>
      </c>
      <c r="C83" s="176" t="s">
        <v>44</v>
      </c>
      <c r="D83" s="176"/>
      <c r="E83" s="105">
        <v>1</v>
      </c>
      <c r="F83" s="34">
        <v>0</v>
      </c>
      <c r="G83" s="8">
        <f t="shared" si="4"/>
        <v>0</v>
      </c>
    </row>
    <row r="84" spans="1:7" s="6" customFormat="1" ht="15" customHeight="1" x14ac:dyDescent="0.25">
      <c r="A84" s="87"/>
      <c r="B84" s="2" t="s">
        <v>72</v>
      </c>
      <c r="C84" s="176" t="s">
        <v>77</v>
      </c>
      <c r="D84" s="176"/>
      <c r="E84" s="105">
        <v>1</v>
      </c>
      <c r="F84" s="34">
        <v>0</v>
      </c>
      <c r="G84" s="8">
        <f t="shared" ref="G84:G91" si="5">PRODUCT(E84,F84)</f>
        <v>0</v>
      </c>
    </row>
    <row r="85" spans="1:7" s="6" customFormat="1" ht="15" customHeight="1" x14ac:dyDescent="0.25">
      <c r="A85" s="87"/>
      <c r="B85" s="2" t="s">
        <v>74</v>
      </c>
      <c r="C85" s="176" t="s">
        <v>82</v>
      </c>
      <c r="D85" s="176"/>
      <c r="E85" s="17">
        <v>4</v>
      </c>
      <c r="F85" s="34">
        <v>0</v>
      </c>
      <c r="G85" s="8">
        <f t="shared" si="5"/>
        <v>0</v>
      </c>
    </row>
    <row r="86" spans="1:7" s="6" customFormat="1" ht="15" customHeight="1" x14ac:dyDescent="0.25">
      <c r="A86" s="87"/>
      <c r="B86" s="2" t="s">
        <v>75</v>
      </c>
      <c r="C86" s="176" t="s">
        <v>86</v>
      </c>
      <c r="D86" s="176"/>
      <c r="E86" s="42">
        <v>44</v>
      </c>
      <c r="F86" s="36">
        <v>0</v>
      </c>
      <c r="G86" s="43">
        <f t="shared" si="5"/>
        <v>0</v>
      </c>
    </row>
    <row r="87" spans="1:7" s="6" customFormat="1" ht="15" customHeight="1" x14ac:dyDescent="0.25">
      <c r="A87" s="24"/>
      <c r="B87" s="2" t="s">
        <v>76</v>
      </c>
      <c r="C87" s="176" t="s">
        <v>82</v>
      </c>
      <c r="D87" s="176"/>
      <c r="E87" s="17">
        <v>4</v>
      </c>
      <c r="F87" s="34">
        <v>0</v>
      </c>
      <c r="G87" s="8">
        <f t="shared" si="5"/>
        <v>0</v>
      </c>
    </row>
    <row r="88" spans="1:7" s="6" customFormat="1" ht="30" customHeight="1" x14ac:dyDescent="0.25">
      <c r="A88" s="3">
        <v>8</v>
      </c>
      <c r="B88" s="4" t="s">
        <v>45</v>
      </c>
      <c r="C88" s="182" t="s">
        <v>46</v>
      </c>
      <c r="D88" s="182"/>
      <c r="E88" s="14">
        <v>2</v>
      </c>
      <c r="F88" s="34">
        <v>0</v>
      </c>
      <c r="G88" s="8">
        <f t="shared" si="5"/>
        <v>0</v>
      </c>
    </row>
    <row r="89" spans="1:7" s="6" customFormat="1" ht="28.5" customHeight="1" x14ac:dyDescent="0.25">
      <c r="A89" s="3">
        <v>8</v>
      </c>
      <c r="B89" s="2" t="s">
        <v>47</v>
      </c>
      <c r="C89" s="176" t="s">
        <v>48</v>
      </c>
      <c r="D89" s="176"/>
      <c r="E89" s="17">
        <v>2</v>
      </c>
      <c r="F89" s="34">
        <v>0</v>
      </c>
      <c r="G89" s="8">
        <f t="shared" si="5"/>
        <v>0</v>
      </c>
    </row>
    <row r="90" spans="1:7" s="6" customFormat="1" ht="15" customHeight="1" x14ac:dyDescent="0.25">
      <c r="A90" s="85">
        <v>9</v>
      </c>
      <c r="B90" s="15" t="s">
        <v>49</v>
      </c>
      <c r="C90" s="216" t="s">
        <v>50</v>
      </c>
      <c r="D90" s="216"/>
      <c r="E90" s="23">
        <v>2</v>
      </c>
      <c r="F90" s="89">
        <v>0</v>
      </c>
      <c r="G90" s="43">
        <f t="shared" si="5"/>
        <v>0</v>
      </c>
    </row>
    <row r="91" spans="1:7" s="6" customFormat="1" ht="30" customHeight="1" x14ac:dyDescent="0.25">
      <c r="A91" s="3">
        <v>9</v>
      </c>
      <c r="B91" s="2" t="s">
        <v>51</v>
      </c>
      <c r="C91" s="176" t="s">
        <v>48</v>
      </c>
      <c r="D91" s="176"/>
      <c r="E91" s="17">
        <v>2</v>
      </c>
      <c r="F91" s="34">
        <v>0</v>
      </c>
      <c r="G91" s="8">
        <f t="shared" si="5"/>
        <v>0</v>
      </c>
    </row>
    <row r="92" spans="1:7" s="6" customFormat="1" ht="15" customHeight="1" x14ac:dyDescent="0.25">
      <c r="A92" s="90"/>
      <c r="B92" s="93"/>
      <c r="C92" s="94"/>
      <c r="D92" s="94"/>
      <c r="E92" s="91"/>
      <c r="F92" s="109"/>
      <c r="G92" s="1"/>
    </row>
    <row r="93" spans="1:7" s="6" customFormat="1" ht="15" customHeight="1" x14ac:dyDescent="0.25">
      <c r="A93" s="96">
        <v>1</v>
      </c>
      <c r="B93" s="183" t="s">
        <v>59</v>
      </c>
      <c r="C93" s="184"/>
      <c r="D93" s="205"/>
      <c r="E93" s="92"/>
      <c r="F93" s="109"/>
      <c r="G93" s="1"/>
    </row>
    <row r="94" spans="1:7" s="6" customFormat="1" ht="15" customHeight="1" x14ac:dyDescent="0.25">
      <c r="A94" s="24"/>
      <c r="B94" s="31" t="s">
        <v>60</v>
      </c>
      <c r="C94" s="180" t="s">
        <v>61</v>
      </c>
      <c r="D94" s="181"/>
      <c r="E94" s="17">
        <v>3</v>
      </c>
      <c r="F94" s="34">
        <v>0</v>
      </c>
      <c r="G94" s="8">
        <f>PRODUCT(E94,F94)</f>
        <v>0</v>
      </c>
    </row>
    <row r="95" spans="1:7" s="6" customFormat="1" ht="15" customHeight="1" x14ac:dyDescent="0.25">
      <c r="A95" s="24"/>
      <c r="B95" s="2" t="s">
        <v>18</v>
      </c>
      <c r="C95" s="180" t="s">
        <v>63</v>
      </c>
      <c r="D95" s="181"/>
      <c r="E95" s="17">
        <v>3</v>
      </c>
      <c r="F95" s="34">
        <v>0</v>
      </c>
      <c r="G95" s="8">
        <f>PRODUCT(E95,F95)</f>
        <v>0</v>
      </c>
    </row>
    <row r="96" spans="1:7" s="6" customFormat="1" ht="15" customHeight="1" x14ac:dyDescent="0.25">
      <c r="A96" s="24"/>
      <c r="B96" s="2" t="s">
        <v>70</v>
      </c>
      <c r="C96" s="176" t="s">
        <v>67</v>
      </c>
      <c r="D96" s="176"/>
      <c r="E96" s="17">
        <v>3</v>
      </c>
      <c r="F96" s="34">
        <v>0</v>
      </c>
      <c r="G96" s="8">
        <f>PRODUCT(E96,F96)</f>
        <v>0</v>
      </c>
    </row>
    <row r="97" spans="1:7" s="6" customFormat="1" ht="15" customHeight="1" x14ac:dyDescent="0.25">
      <c r="A97" s="95">
        <v>2</v>
      </c>
      <c r="B97" s="217" t="s">
        <v>55</v>
      </c>
      <c r="C97" s="184"/>
      <c r="D97" s="205"/>
      <c r="E97" s="88"/>
      <c r="F97" s="8"/>
      <c r="G97" s="8"/>
    </row>
    <row r="98" spans="1:7" s="6" customFormat="1" ht="15" customHeight="1" x14ac:dyDescent="0.25">
      <c r="A98" s="97"/>
      <c r="B98" s="4" t="s">
        <v>56</v>
      </c>
      <c r="C98" s="182" t="s">
        <v>57</v>
      </c>
      <c r="D98" s="182"/>
      <c r="E98" s="14">
        <v>1</v>
      </c>
      <c r="F98" s="34">
        <v>0</v>
      </c>
      <c r="G98" s="8">
        <f t="shared" ref="G98:G104" si="6">PRODUCT(E98,F98)</f>
        <v>0</v>
      </c>
    </row>
    <row r="99" spans="1:7" s="6" customFormat="1" ht="15" customHeight="1" x14ac:dyDescent="0.25">
      <c r="A99" s="97"/>
      <c r="B99" s="4" t="s">
        <v>13</v>
      </c>
      <c r="C99" s="182" t="s">
        <v>58</v>
      </c>
      <c r="D99" s="182"/>
      <c r="E99" s="14">
        <v>1</v>
      </c>
      <c r="F99" s="34">
        <v>0</v>
      </c>
      <c r="G99" s="8">
        <f t="shared" si="6"/>
        <v>0</v>
      </c>
    </row>
    <row r="100" spans="1:7" s="6" customFormat="1" ht="15" customHeight="1" x14ac:dyDescent="0.25">
      <c r="A100" s="97"/>
      <c r="B100" s="4" t="s">
        <v>68</v>
      </c>
      <c r="C100" s="176" t="s">
        <v>73</v>
      </c>
      <c r="D100" s="176"/>
      <c r="E100" s="14">
        <v>1</v>
      </c>
      <c r="F100" s="34">
        <v>0</v>
      </c>
      <c r="G100" s="8">
        <f t="shared" si="6"/>
        <v>0</v>
      </c>
    </row>
    <row r="101" spans="1:7" s="6" customFormat="1" ht="15" customHeight="1" x14ac:dyDescent="0.25">
      <c r="A101" s="3">
        <v>3</v>
      </c>
      <c r="B101" s="2" t="s">
        <v>9</v>
      </c>
      <c r="C101" s="176" t="s">
        <v>10</v>
      </c>
      <c r="D101" s="176"/>
      <c r="E101" s="17">
        <v>27</v>
      </c>
      <c r="F101" s="34">
        <v>0</v>
      </c>
      <c r="G101" s="8">
        <f t="shared" si="6"/>
        <v>0</v>
      </c>
    </row>
    <row r="102" spans="1:7" s="6" customFormat="1" ht="15" customHeight="1" x14ac:dyDescent="0.25">
      <c r="A102" s="85">
        <v>4</v>
      </c>
      <c r="B102" s="4" t="s">
        <v>66</v>
      </c>
      <c r="C102" s="176" t="s">
        <v>87</v>
      </c>
      <c r="D102" s="176"/>
      <c r="E102" s="42">
        <v>27</v>
      </c>
      <c r="F102" s="36">
        <v>0</v>
      </c>
      <c r="G102" s="43">
        <f t="shared" si="6"/>
        <v>0</v>
      </c>
    </row>
    <row r="103" spans="1:7" s="6" customFormat="1" ht="15" customHeight="1" x14ac:dyDescent="0.25">
      <c r="A103" s="3">
        <v>5</v>
      </c>
      <c r="B103" s="2" t="s">
        <v>64</v>
      </c>
      <c r="C103" s="176" t="s">
        <v>65</v>
      </c>
      <c r="D103" s="176"/>
      <c r="E103" s="17">
        <v>3</v>
      </c>
      <c r="F103" s="34">
        <v>0</v>
      </c>
      <c r="G103" s="8">
        <f t="shared" si="6"/>
        <v>0</v>
      </c>
    </row>
    <row r="104" spans="1:7" s="6" customFormat="1" ht="15" customHeight="1" x14ac:dyDescent="0.25">
      <c r="A104" s="5">
        <v>6</v>
      </c>
      <c r="B104" s="4" t="s">
        <v>88</v>
      </c>
      <c r="C104" s="176" t="s">
        <v>67</v>
      </c>
      <c r="D104" s="176"/>
      <c r="E104" s="17">
        <v>3</v>
      </c>
      <c r="F104" s="34">
        <v>0</v>
      </c>
      <c r="G104" s="8">
        <f t="shared" si="6"/>
        <v>0</v>
      </c>
    </row>
    <row r="105" spans="1:7" s="6" customFormat="1" ht="15" customHeight="1" x14ac:dyDescent="0.25">
      <c r="A105" s="3">
        <v>7</v>
      </c>
      <c r="B105" s="187" t="s">
        <v>54</v>
      </c>
      <c r="C105" s="187"/>
      <c r="D105" s="187"/>
      <c r="E105" s="88"/>
      <c r="F105" s="8"/>
      <c r="G105" s="8"/>
    </row>
    <row r="106" spans="1:7" s="6" customFormat="1" ht="15" customHeight="1" x14ac:dyDescent="0.25">
      <c r="A106" s="40"/>
      <c r="B106" s="2" t="s">
        <v>21</v>
      </c>
      <c r="C106" s="176" t="s">
        <v>30</v>
      </c>
      <c r="D106" s="176"/>
      <c r="E106" s="17">
        <v>1</v>
      </c>
      <c r="F106" s="34">
        <v>0</v>
      </c>
      <c r="G106" s="8">
        <f t="shared" ref="G106:G119" si="7">PRODUCT(E106,F106)</f>
        <v>0</v>
      </c>
    </row>
    <row r="107" spans="1:7" s="6" customFormat="1" ht="15" customHeight="1" x14ac:dyDescent="0.25">
      <c r="A107" s="40"/>
      <c r="B107" s="2" t="s">
        <v>29</v>
      </c>
      <c r="C107" s="176" t="s">
        <v>22</v>
      </c>
      <c r="D107" s="176"/>
      <c r="E107" s="17">
        <v>3</v>
      </c>
      <c r="F107" s="34">
        <v>0</v>
      </c>
      <c r="G107" s="8">
        <f t="shared" si="7"/>
        <v>0</v>
      </c>
    </row>
    <row r="108" spans="1:7" s="6" customFormat="1" ht="15" customHeight="1" x14ac:dyDescent="0.25">
      <c r="A108" s="40"/>
      <c r="B108" s="2" t="s">
        <v>23</v>
      </c>
      <c r="C108" s="176" t="s">
        <v>24</v>
      </c>
      <c r="D108" s="176"/>
      <c r="E108" s="17">
        <v>28</v>
      </c>
      <c r="F108" s="34">
        <v>0</v>
      </c>
      <c r="G108" s="8">
        <f t="shared" si="7"/>
        <v>0</v>
      </c>
    </row>
    <row r="109" spans="1:7" s="6" customFormat="1" ht="15" customHeight="1" x14ac:dyDescent="0.25">
      <c r="A109" s="40"/>
      <c r="B109" s="2" t="s">
        <v>27</v>
      </c>
      <c r="C109" s="176" t="s">
        <v>28</v>
      </c>
      <c r="D109" s="176"/>
      <c r="E109" s="17">
        <v>1</v>
      </c>
      <c r="F109" s="34">
        <v>0</v>
      </c>
      <c r="G109" s="8">
        <f t="shared" si="7"/>
        <v>0</v>
      </c>
    </row>
    <row r="110" spans="1:7" s="6" customFormat="1" ht="15" customHeight="1" x14ac:dyDescent="0.25">
      <c r="A110" s="40"/>
      <c r="B110" s="2" t="s">
        <v>31</v>
      </c>
      <c r="C110" s="176" t="s">
        <v>32</v>
      </c>
      <c r="D110" s="176"/>
      <c r="E110" s="17">
        <v>1</v>
      </c>
      <c r="F110" s="34">
        <v>0</v>
      </c>
      <c r="G110" s="8">
        <f t="shared" si="7"/>
        <v>0</v>
      </c>
    </row>
    <row r="111" spans="1:7" s="6" customFormat="1" ht="15" customHeight="1" x14ac:dyDescent="0.25">
      <c r="A111" s="40"/>
      <c r="B111" s="2" t="s">
        <v>33</v>
      </c>
      <c r="C111" s="176" t="s">
        <v>34</v>
      </c>
      <c r="D111" s="176"/>
      <c r="E111" s="17">
        <v>1</v>
      </c>
      <c r="F111" s="34">
        <v>0</v>
      </c>
      <c r="G111" s="8">
        <f t="shared" si="7"/>
        <v>0</v>
      </c>
    </row>
    <row r="112" spans="1:7" s="6" customFormat="1" ht="15" customHeight="1" x14ac:dyDescent="0.25">
      <c r="A112" s="40"/>
      <c r="B112" s="2" t="s">
        <v>35</v>
      </c>
      <c r="C112" s="176" t="s">
        <v>36</v>
      </c>
      <c r="D112" s="176"/>
      <c r="E112" s="17">
        <v>1</v>
      </c>
      <c r="F112" s="34">
        <v>0</v>
      </c>
      <c r="G112" s="8">
        <f t="shared" si="7"/>
        <v>0</v>
      </c>
    </row>
    <row r="113" spans="1:7" s="6" customFormat="1" ht="15" customHeight="1" x14ac:dyDescent="0.25">
      <c r="A113" s="40"/>
      <c r="B113" s="2" t="s">
        <v>37</v>
      </c>
      <c r="C113" s="176" t="s">
        <v>38</v>
      </c>
      <c r="D113" s="176"/>
      <c r="E113" s="17">
        <v>1</v>
      </c>
      <c r="F113" s="34">
        <v>0</v>
      </c>
      <c r="G113" s="8">
        <f t="shared" si="7"/>
        <v>0</v>
      </c>
    </row>
    <row r="114" spans="1:7" s="6" customFormat="1" ht="15" customHeight="1" x14ac:dyDescent="0.25">
      <c r="A114" s="40"/>
      <c r="B114" s="2" t="s">
        <v>39</v>
      </c>
      <c r="C114" s="176" t="s">
        <v>40</v>
      </c>
      <c r="D114" s="176"/>
      <c r="E114" s="17">
        <v>3</v>
      </c>
      <c r="F114" s="34">
        <v>0</v>
      </c>
      <c r="G114" s="8">
        <f t="shared" si="7"/>
        <v>0</v>
      </c>
    </row>
    <row r="115" spans="1:7" s="6" customFormat="1" ht="15" customHeight="1" x14ac:dyDescent="0.25">
      <c r="A115" s="40"/>
      <c r="B115" s="2" t="s">
        <v>41</v>
      </c>
      <c r="C115" s="176" t="s">
        <v>42</v>
      </c>
      <c r="D115" s="176"/>
      <c r="E115" s="17">
        <v>28</v>
      </c>
      <c r="F115" s="34">
        <v>0</v>
      </c>
      <c r="G115" s="8">
        <f t="shared" si="7"/>
        <v>0</v>
      </c>
    </row>
    <row r="116" spans="1:7" s="6" customFormat="1" ht="15" customHeight="1" x14ac:dyDescent="0.25">
      <c r="A116" s="40"/>
      <c r="B116" s="2" t="s">
        <v>72</v>
      </c>
      <c r="C116" s="176" t="s">
        <v>89</v>
      </c>
      <c r="D116" s="176"/>
      <c r="E116" s="105">
        <v>1</v>
      </c>
      <c r="F116" s="34">
        <v>0</v>
      </c>
      <c r="G116" s="8">
        <f t="shared" si="7"/>
        <v>0</v>
      </c>
    </row>
    <row r="117" spans="1:7" s="6" customFormat="1" ht="15" customHeight="1" x14ac:dyDescent="0.25">
      <c r="A117" s="40"/>
      <c r="B117" s="2" t="s">
        <v>74</v>
      </c>
      <c r="C117" s="176" t="s">
        <v>90</v>
      </c>
      <c r="D117" s="176"/>
      <c r="E117" s="105">
        <v>3</v>
      </c>
      <c r="F117" s="34">
        <v>0</v>
      </c>
      <c r="G117" s="8">
        <f t="shared" si="7"/>
        <v>0</v>
      </c>
    </row>
    <row r="118" spans="1:7" s="6" customFormat="1" ht="15" customHeight="1" x14ac:dyDescent="0.25">
      <c r="A118" s="40"/>
      <c r="B118" s="2" t="s">
        <v>75</v>
      </c>
      <c r="C118" s="176" t="s">
        <v>91</v>
      </c>
      <c r="D118" s="176"/>
      <c r="E118" s="105">
        <v>28</v>
      </c>
      <c r="F118" s="34">
        <v>0</v>
      </c>
      <c r="G118" s="8">
        <f t="shared" si="7"/>
        <v>0</v>
      </c>
    </row>
    <row r="119" spans="1:7" s="6" customFormat="1" ht="15" customHeight="1" x14ac:dyDescent="0.25">
      <c r="A119" s="40"/>
      <c r="B119" s="2" t="s">
        <v>76</v>
      </c>
      <c r="C119" s="176" t="s">
        <v>89</v>
      </c>
      <c r="D119" s="176"/>
      <c r="E119" s="105">
        <v>1</v>
      </c>
      <c r="F119" s="34">
        <v>0</v>
      </c>
      <c r="G119" s="8">
        <f t="shared" si="7"/>
        <v>0</v>
      </c>
    </row>
    <row r="120" spans="1:7" s="6" customFormat="1" ht="15" customHeight="1" x14ac:dyDescent="0.25">
      <c r="A120" s="41"/>
      <c r="B120" s="116"/>
      <c r="C120" s="117"/>
      <c r="D120" s="118"/>
      <c r="E120" s="104"/>
      <c r="F120" s="43"/>
      <c r="G120" s="43"/>
    </row>
    <row r="121" spans="1:7" s="6" customFormat="1" ht="15" customHeight="1" x14ac:dyDescent="0.25">
      <c r="A121" s="119" t="s">
        <v>145</v>
      </c>
      <c r="B121" s="107"/>
      <c r="C121" s="120"/>
      <c r="D121" s="120"/>
      <c r="E121" s="113"/>
      <c r="F121" s="71"/>
      <c r="G121" s="114"/>
    </row>
    <row r="122" spans="1:7" s="6" customFormat="1" ht="15" customHeight="1" x14ac:dyDescent="0.25">
      <c r="A122" s="206" t="s">
        <v>92</v>
      </c>
      <c r="B122" s="207"/>
      <c r="C122" s="207"/>
      <c r="D122" s="207"/>
      <c r="E122" s="207"/>
      <c r="F122" s="207"/>
      <c r="G122" s="208"/>
    </row>
    <row r="123" spans="1:7" s="6" customFormat="1" ht="15" customHeight="1" x14ac:dyDescent="0.25">
      <c r="A123" s="25">
        <v>1</v>
      </c>
      <c r="B123" s="115" t="s">
        <v>93</v>
      </c>
      <c r="C123" s="209" t="s">
        <v>94</v>
      </c>
      <c r="D123" s="210"/>
      <c r="E123" s="121">
        <v>120</v>
      </c>
      <c r="F123" s="122">
        <v>0</v>
      </c>
      <c r="G123" s="123">
        <f>PRODUCT(E123:F123)</f>
        <v>0</v>
      </c>
    </row>
    <row r="124" spans="1:7" s="6" customFormat="1" ht="15" customHeight="1" x14ac:dyDescent="0.25">
      <c r="A124" s="45">
        <v>2</v>
      </c>
      <c r="B124" s="106" t="s">
        <v>95</v>
      </c>
      <c r="C124" s="211" t="s">
        <v>96</v>
      </c>
      <c r="D124" s="212"/>
      <c r="E124" s="16">
        <v>8</v>
      </c>
      <c r="F124" s="100">
        <v>0</v>
      </c>
      <c r="G124" s="101">
        <f>PRODUCT(E124:F124)</f>
        <v>0</v>
      </c>
    </row>
    <row r="125" spans="1:7" s="6" customFormat="1" ht="15" customHeight="1" x14ac:dyDescent="0.25">
      <c r="A125" s="213" t="s">
        <v>97</v>
      </c>
      <c r="B125" s="214"/>
      <c r="C125" s="214"/>
      <c r="D125" s="214"/>
      <c r="E125" s="214"/>
      <c r="F125" s="214"/>
      <c r="G125" s="215"/>
    </row>
    <row r="126" spans="1:7" s="6" customFormat="1" ht="15" customHeight="1" x14ac:dyDescent="0.25">
      <c r="A126" s="5">
        <v>1</v>
      </c>
      <c r="B126" s="179" t="s">
        <v>54</v>
      </c>
      <c r="C126" s="179"/>
      <c r="D126" s="179"/>
      <c r="E126" s="98"/>
      <c r="F126" s="98"/>
      <c r="G126" s="99"/>
    </row>
    <row r="127" spans="1:7" s="6" customFormat="1" ht="30" customHeight="1" x14ac:dyDescent="0.25">
      <c r="A127" s="24"/>
      <c r="B127" s="4" t="s">
        <v>21</v>
      </c>
      <c r="C127" s="182" t="s">
        <v>98</v>
      </c>
      <c r="D127" s="182"/>
      <c r="E127" s="124">
        <v>1</v>
      </c>
      <c r="F127" s="81">
        <v>0</v>
      </c>
      <c r="G127" s="82">
        <f>PRODUCT(E127:F127)</f>
        <v>0</v>
      </c>
    </row>
    <row r="128" spans="1:7" s="6" customFormat="1" ht="15" customHeight="1" x14ac:dyDescent="0.25">
      <c r="A128" s="24"/>
      <c r="B128" s="4" t="s">
        <v>23</v>
      </c>
      <c r="C128" s="182" t="s">
        <v>24</v>
      </c>
      <c r="D128" s="182"/>
      <c r="E128" s="124">
        <v>120</v>
      </c>
      <c r="F128" s="81">
        <v>0</v>
      </c>
      <c r="G128" s="82">
        <f>PRODUCT(E128,F128)</f>
        <v>0</v>
      </c>
    </row>
    <row r="129" spans="1:7" s="6" customFormat="1" ht="15" customHeight="1" x14ac:dyDescent="0.25">
      <c r="A129" s="24"/>
      <c r="B129" s="4" t="s">
        <v>27</v>
      </c>
      <c r="C129" s="182" t="s">
        <v>28</v>
      </c>
      <c r="D129" s="182"/>
      <c r="E129" s="84" t="s">
        <v>99</v>
      </c>
      <c r="F129" s="81">
        <v>0</v>
      </c>
      <c r="G129" s="82">
        <f t="shared" ref="G129:G136" si="8">PRODUCT(E129,F129)</f>
        <v>0</v>
      </c>
    </row>
    <row r="130" spans="1:7" s="6" customFormat="1" ht="15" customHeight="1" x14ac:dyDescent="0.25">
      <c r="A130" s="24"/>
      <c r="B130" s="4" t="s">
        <v>31</v>
      </c>
      <c r="C130" s="182" t="s">
        <v>32</v>
      </c>
      <c r="D130" s="182"/>
      <c r="E130" s="84" t="s">
        <v>6</v>
      </c>
      <c r="F130" s="81">
        <v>0</v>
      </c>
      <c r="G130" s="82">
        <f t="shared" si="8"/>
        <v>0</v>
      </c>
    </row>
    <row r="131" spans="1:7" s="6" customFormat="1" ht="15" customHeight="1" x14ac:dyDescent="0.25">
      <c r="A131" s="24"/>
      <c r="B131" s="4" t="s">
        <v>37</v>
      </c>
      <c r="C131" s="182" t="s">
        <v>38</v>
      </c>
      <c r="D131" s="182"/>
      <c r="E131" s="84" t="s">
        <v>6</v>
      </c>
      <c r="F131" s="81">
        <v>0</v>
      </c>
      <c r="G131" s="82">
        <f t="shared" si="8"/>
        <v>0</v>
      </c>
    </row>
    <row r="132" spans="1:7" s="6" customFormat="1" ht="15" customHeight="1" x14ac:dyDescent="0.25">
      <c r="A132" s="24"/>
      <c r="B132" s="4" t="s">
        <v>41</v>
      </c>
      <c r="C132" s="182" t="s">
        <v>42</v>
      </c>
      <c r="D132" s="182"/>
      <c r="E132" s="84" t="s">
        <v>100</v>
      </c>
      <c r="F132" s="81">
        <v>0</v>
      </c>
      <c r="G132" s="82">
        <f t="shared" si="8"/>
        <v>0</v>
      </c>
    </row>
    <row r="133" spans="1:7" s="6" customFormat="1" ht="15" customHeight="1" x14ac:dyDescent="0.25">
      <c r="A133" s="24"/>
      <c r="B133" s="4" t="s">
        <v>33</v>
      </c>
      <c r="C133" s="182" t="s">
        <v>34</v>
      </c>
      <c r="D133" s="182"/>
      <c r="E133" s="84" t="s">
        <v>99</v>
      </c>
      <c r="F133" s="81">
        <v>0</v>
      </c>
      <c r="G133" s="82">
        <f t="shared" si="8"/>
        <v>0</v>
      </c>
    </row>
    <row r="134" spans="1:7" s="6" customFormat="1" ht="15" customHeight="1" x14ac:dyDescent="0.25">
      <c r="A134" s="24"/>
      <c r="B134" s="4" t="s">
        <v>35</v>
      </c>
      <c r="C134" s="182" t="s">
        <v>36</v>
      </c>
      <c r="D134" s="182"/>
      <c r="E134" s="84" t="s">
        <v>6</v>
      </c>
      <c r="F134" s="81">
        <v>0</v>
      </c>
      <c r="G134" s="82">
        <f t="shared" si="8"/>
        <v>0</v>
      </c>
    </row>
    <row r="135" spans="1:7" s="6" customFormat="1" ht="15" customHeight="1" x14ac:dyDescent="0.25">
      <c r="A135" s="24"/>
      <c r="B135" s="4" t="s">
        <v>101</v>
      </c>
      <c r="C135" s="182" t="s">
        <v>102</v>
      </c>
      <c r="D135" s="182"/>
      <c r="E135" s="84" t="s">
        <v>100</v>
      </c>
      <c r="F135" s="81">
        <v>0</v>
      </c>
      <c r="G135" s="82">
        <f t="shared" si="8"/>
        <v>0</v>
      </c>
    </row>
    <row r="136" spans="1:7" s="6" customFormat="1" ht="15" customHeight="1" x14ac:dyDescent="0.25">
      <c r="A136" s="24"/>
      <c r="B136" s="4" t="s">
        <v>103</v>
      </c>
      <c r="C136" s="182" t="s">
        <v>104</v>
      </c>
      <c r="D136" s="182"/>
      <c r="E136" s="84" t="s">
        <v>99</v>
      </c>
      <c r="F136" s="81">
        <v>0</v>
      </c>
      <c r="G136" s="82">
        <f t="shared" si="8"/>
        <v>0</v>
      </c>
    </row>
    <row r="137" spans="1:7" s="6" customFormat="1" ht="15" customHeight="1" x14ac:dyDescent="0.25">
      <c r="A137" s="136"/>
      <c r="B137" s="102"/>
      <c r="C137" s="59"/>
      <c r="D137" s="59"/>
      <c r="E137" s="137"/>
      <c r="F137" s="138"/>
      <c r="G137" s="139"/>
    </row>
    <row r="138" spans="1:7" s="6" customFormat="1" ht="15" customHeight="1" x14ac:dyDescent="0.25">
      <c r="A138" s="159" t="s">
        <v>144</v>
      </c>
      <c r="B138" s="157"/>
      <c r="C138" s="120"/>
      <c r="D138" s="120"/>
      <c r="E138" s="113"/>
      <c r="F138" s="135"/>
      <c r="G138" s="160"/>
    </row>
    <row r="139" spans="1:7" s="6" customFormat="1" ht="15" customHeight="1" x14ac:dyDescent="0.25">
      <c r="A139" s="161">
        <v>1</v>
      </c>
      <c r="B139" s="158" t="s">
        <v>9</v>
      </c>
      <c r="C139" s="218" t="s">
        <v>105</v>
      </c>
      <c r="D139" s="219"/>
      <c r="E139" s="162">
        <v>185</v>
      </c>
      <c r="F139" s="163">
        <v>0</v>
      </c>
      <c r="G139" s="163">
        <f>PRODUCT(E139:F139)</f>
        <v>0</v>
      </c>
    </row>
    <row r="140" spans="1:7" s="6" customFormat="1" ht="15" customHeight="1" x14ac:dyDescent="0.25">
      <c r="A140" s="143">
        <v>2</v>
      </c>
      <c r="B140" s="4" t="s">
        <v>66</v>
      </c>
      <c r="C140" s="176" t="s">
        <v>106</v>
      </c>
      <c r="D140" s="176"/>
      <c r="E140" s="42">
        <v>555</v>
      </c>
      <c r="F140" s="36">
        <v>0</v>
      </c>
      <c r="G140" s="43">
        <f t="shared" ref="G140" si="9">PRODUCT(E140,F140)</f>
        <v>0</v>
      </c>
    </row>
    <row r="141" spans="1:7" s="6" customFormat="1" ht="15" customHeight="1" x14ac:dyDescent="0.25">
      <c r="A141" s="144">
        <v>3</v>
      </c>
      <c r="B141" s="179" t="s">
        <v>54</v>
      </c>
      <c r="C141" s="179"/>
      <c r="D141" s="179"/>
      <c r="E141" s="142"/>
      <c r="F141" s="135"/>
      <c r="G141" s="134"/>
    </row>
    <row r="142" spans="1:7" s="6" customFormat="1" ht="30" customHeight="1" x14ac:dyDescent="0.25">
      <c r="A142" s="143"/>
      <c r="B142" s="4" t="s">
        <v>21</v>
      </c>
      <c r="C142" s="182" t="s">
        <v>98</v>
      </c>
      <c r="D142" s="182"/>
      <c r="E142" s="124">
        <v>185</v>
      </c>
      <c r="F142" s="81">
        <v>0</v>
      </c>
      <c r="G142" s="82">
        <f>PRODUCT(E142:F142)</f>
        <v>0</v>
      </c>
    </row>
    <row r="143" spans="1:7" s="6" customFormat="1" ht="15" customHeight="1" x14ac:dyDescent="0.25">
      <c r="A143" s="143"/>
      <c r="B143" s="4" t="s">
        <v>23</v>
      </c>
      <c r="C143" s="182" t="s">
        <v>24</v>
      </c>
      <c r="D143" s="182"/>
      <c r="E143" s="124">
        <v>185</v>
      </c>
      <c r="F143" s="81">
        <v>0</v>
      </c>
      <c r="G143" s="82">
        <f>PRODUCT(E143,F143)</f>
        <v>0</v>
      </c>
    </row>
    <row r="144" spans="1:7" s="6" customFormat="1" ht="15" customHeight="1" x14ac:dyDescent="0.25">
      <c r="A144" s="141"/>
      <c r="B144" s="4" t="s">
        <v>31</v>
      </c>
      <c r="C144" s="182" t="s">
        <v>32</v>
      </c>
      <c r="D144" s="182"/>
      <c r="E144" s="14">
        <v>185</v>
      </c>
      <c r="F144" s="81">
        <v>0</v>
      </c>
      <c r="G144" s="82">
        <f t="shared" ref="G144:G149" si="10">PRODUCT(E144,F144)</f>
        <v>0</v>
      </c>
    </row>
    <row r="145" spans="1:7" s="6" customFormat="1" ht="15" customHeight="1" x14ac:dyDescent="0.25">
      <c r="A145" s="141"/>
      <c r="B145" s="4" t="s">
        <v>37</v>
      </c>
      <c r="C145" s="182" t="s">
        <v>38</v>
      </c>
      <c r="D145" s="182"/>
      <c r="E145" s="14">
        <v>185</v>
      </c>
      <c r="F145" s="81">
        <v>0</v>
      </c>
      <c r="G145" s="82">
        <f t="shared" si="10"/>
        <v>0</v>
      </c>
    </row>
    <row r="146" spans="1:7" s="6" customFormat="1" ht="15" customHeight="1" x14ac:dyDescent="0.25">
      <c r="A146" s="141"/>
      <c r="B146" s="4" t="s">
        <v>41</v>
      </c>
      <c r="C146" s="182" t="s">
        <v>42</v>
      </c>
      <c r="D146" s="182"/>
      <c r="E146" s="103">
        <v>185</v>
      </c>
      <c r="F146" s="81">
        <v>0</v>
      </c>
      <c r="G146" s="82">
        <f t="shared" si="10"/>
        <v>0</v>
      </c>
    </row>
    <row r="147" spans="1:7" s="6" customFormat="1" ht="15" customHeight="1" x14ac:dyDescent="0.25">
      <c r="A147" s="141"/>
      <c r="B147" s="4" t="s">
        <v>35</v>
      </c>
      <c r="C147" s="182" t="s">
        <v>36</v>
      </c>
      <c r="D147" s="182"/>
      <c r="E147" s="14">
        <v>185</v>
      </c>
      <c r="F147" s="81">
        <v>0</v>
      </c>
      <c r="G147" s="82">
        <f t="shared" si="10"/>
        <v>0</v>
      </c>
    </row>
    <row r="148" spans="1:7" s="6" customFormat="1" ht="15" customHeight="1" x14ac:dyDescent="0.25">
      <c r="A148" s="141"/>
      <c r="B148" s="110" t="s">
        <v>72</v>
      </c>
      <c r="C148" s="176" t="s">
        <v>107</v>
      </c>
      <c r="D148" s="176"/>
      <c r="E148" s="105">
        <v>555</v>
      </c>
      <c r="F148" s="34">
        <v>0</v>
      </c>
      <c r="G148" s="8">
        <f t="shared" si="10"/>
        <v>0</v>
      </c>
    </row>
    <row r="149" spans="1:7" s="6" customFormat="1" ht="15" customHeight="1" x14ac:dyDescent="0.25">
      <c r="A149" s="145"/>
      <c r="B149" s="110" t="s">
        <v>75</v>
      </c>
      <c r="C149" s="176" t="s">
        <v>107</v>
      </c>
      <c r="D149" s="176"/>
      <c r="E149" s="105">
        <v>555</v>
      </c>
      <c r="F149" s="34">
        <v>0</v>
      </c>
      <c r="G149" s="8">
        <f t="shared" si="10"/>
        <v>0</v>
      </c>
    </row>
    <row r="150" spans="1:7" s="6" customFormat="1" ht="15" customHeight="1" x14ac:dyDescent="0.25">
      <c r="A150" s="119" t="s">
        <v>108</v>
      </c>
      <c r="B150" s="112"/>
      <c r="C150" s="132"/>
      <c r="D150" s="132"/>
      <c r="E150" s="133"/>
      <c r="F150" s="135"/>
      <c r="G150" s="134"/>
    </row>
    <row r="151" spans="1:7" s="6" customFormat="1" ht="30" customHeight="1" x14ac:dyDescent="0.25">
      <c r="A151" s="140"/>
      <c r="B151" s="4" t="s">
        <v>45</v>
      </c>
      <c r="C151" s="182" t="s">
        <v>46</v>
      </c>
      <c r="D151" s="182"/>
      <c r="E151" s="14">
        <v>20</v>
      </c>
      <c r="F151" s="34">
        <v>0</v>
      </c>
      <c r="G151" s="8">
        <f t="shared" ref="G151:G152" si="11">PRODUCT(E151,F151)</f>
        <v>0</v>
      </c>
    </row>
    <row r="152" spans="1:7" s="6" customFormat="1" ht="30" customHeight="1" x14ac:dyDescent="0.25">
      <c r="A152" s="141"/>
      <c r="B152" s="110" t="s">
        <v>109</v>
      </c>
      <c r="C152" s="176" t="s">
        <v>110</v>
      </c>
      <c r="D152" s="176"/>
      <c r="E152" s="17">
        <v>20</v>
      </c>
      <c r="F152" s="34">
        <v>0</v>
      </c>
      <c r="G152" s="8">
        <f t="shared" si="11"/>
        <v>0</v>
      </c>
    </row>
    <row r="153" spans="1:7" s="6" customFormat="1" ht="15" customHeight="1" x14ac:dyDescent="0.25">
      <c r="A153" s="119" t="s">
        <v>111</v>
      </c>
      <c r="B153" s="112"/>
      <c r="C153" s="132"/>
      <c r="D153" s="132"/>
      <c r="E153" s="137"/>
      <c r="F153" s="138"/>
      <c r="G153" s="139"/>
    </row>
    <row r="154" spans="1:7" s="6" customFormat="1" ht="15" customHeight="1" x14ac:dyDescent="0.25">
      <c r="A154" s="141">
        <v>1</v>
      </c>
      <c r="B154" s="183" t="s">
        <v>55</v>
      </c>
      <c r="C154" s="184"/>
      <c r="D154" s="184"/>
      <c r="E154" s="147"/>
      <c r="F154" s="71"/>
      <c r="G154" s="114"/>
    </row>
    <row r="155" spans="1:7" s="6" customFormat="1" ht="15" customHeight="1" x14ac:dyDescent="0.25">
      <c r="A155" s="141"/>
      <c r="B155" s="110" t="s">
        <v>56</v>
      </c>
      <c r="C155" s="180" t="s">
        <v>57</v>
      </c>
      <c r="D155" s="181"/>
      <c r="E155" s="27">
        <v>5</v>
      </c>
      <c r="F155" s="33">
        <v>0</v>
      </c>
      <c r="G155" s="28">
        <f>PRODUCT(E155:F155)</f>
        <v>0</v>
      </c>
    </row>
    <row r="156" spans="1:7" x14ac:dyDescent="0.25">
      <c r="A156" s="146"/>
      <c r="B156" s="111" t="s">
        <v>13</v>
      </c>
      <c r="C156" s="180" t="s">
        <v>58</v>
      </c>
      <c r="D156" s="181"/>
      <c r="E156" s="80">
        <v>5</v>
      </c>
      <c r="F156" s="81">
        <v>0</v>
      </c>
      <c r="G156" s="82">
        <f>PRODUCT(E156:F156)</f>
        <v>0</v>
      </c>
    </row>
    <row r="157" spans="1:7" s="6" customFormat="1" x14ac:dyDescent="0.25">
      <c r="A157" s="127"/>
      <c r="B157" s="15" t="s">
        <v>68</v>
      </c>
      <c r="C157" s="185" t="s">
        <v>113</v>
      </c>
      <c r="D157" s="185"/>
      <c r="E157" s="23">
        <v>15</v>
      </c>
      <c r="F157" s="36">
        <v>0</v>
      </c>
      <c r="G157" s="43">
        <f t="shared" ref="G157" si="12">PRODUCT(E157,F157)</f>
        <v>0</v>
      </c>
    </row>
    <row r="158" spans="1:7" s="6" customFormat="1" x14ac:dyDescent="0.25">
      <c r="A158" s="149">
        <v>2</v>
      </c>
      <c r="B158" s="186" t="s">
        <v>114</v>
      </c>
      <c r="C158" s="179"/>
      <c r="D158" s="179"/>
      <c r="E158" s="148"/>
      <c r="F158" s="135"/>
      <c r="G158" s="134"/>
    </row>
    <row r="159" spans="1:7" s="6" customFormat="1" x14ac:dyDescent="0.25">
      <c r="A159" s="150"/>
      <c r="B159" s="4" t="s">
        <v>115</v>
      </c>
      <c r="C159" s="177" t="s">
        <v>116</v>
      </c>
      <c r="D159" s="178"/>
      <c r="E159" s="27">
        <v>2</v>
      </c>
      <c r="F159" s="81">
        <v>0</v>
      </c>
      <c r="G159" s="82">
        <f>PRODUCT(E159:F159)</f>
        <v>0</v>
      </c>
    </row>
    <row r="160" spans="1:7" s="6" customFormat="1" x14ac:dyDescent="0.25">
      <c r="A160" s="144"/>
      <c r="B160" s="4" t="s">
        <v>117</v>
      </c>
      <c r="C160" s="177" t="s">
        <v>118</v>
      </c>
      <c r="D160" s="178"/>
      <c r="E160" s="80">
        <v>2</v>
      </c>
      <c r="F160" s="34">
        <v>0</v>
      </c>
      <c r="G160" s="7">
        <f t="shared" ref="G160:G167" si="13">PRODUCT(E160,F160)</f>
        <v>0</v>
      </c>
    </row>
    <row r="161" spans="1:7" s="6" customFormat="1" x14ac:dyDescent="0.25">
      <c r="A161" s="144"/>
      <c r="B161" s="4" t="s">
        <v>119</v>
      </c>
      <c r="C161" s="177" t="s">
        <v>120</v>
      </c>
      <c r="D161" s="178"/>
      <c r="E161" s="14">
        <v>2</v>
      </c>
      <c r="F161" s="34">
        <v>0</v>
      </c>
      <c r="G161" s="7">
        <f t="shared" si="13"/>
        <v>0</v>
      </c>
    </row>
    <row r="162" spans="1:7" s="6" customFormat="1" x14ac:dyDescent="0.25">
      <c r="A162" s="149"/>
      <c r="B162" s="4" t="s">
        <v>121</v>
      </c>
      <c r="C162" s="177" t="s">
        <v>122</v>
      </c>
      <c r="D162" s="178"/>
      <c r="E162" s="27">
        <v>2</v>
      </c>
      <c r="F162" s="152">
        <v>0</v>
      </c>
      <c r="G162" s="82">
        <f t="shared" si="13"/>
        <v>0</v>
      </c>
    </row>
    <row r="163" spans="1:7" s="6" customFormat="1" ht="15" customHeight="1" x14ac:dyDescent="0.25">
      <c r="A163" s="149"/>
      <c r="B163" s="4" t="s">
        <v>123</v>
      </c>
      <c r="C163" s="177" t="s">
        <v>124</v>
      </c>
      <c r="D163" s="178"/>
      <c r="E163" s="151">
        <v>2</v>
      </c>
      <c r="F163" s="153">
        <v>0</v>
      </c>
      <c r="G163" s="82">
        <f t="shared" si="13"/>
        <v>0</v>
      </c>
    </row>
    <row r="164" spans="1:7" s="6" customFormat="1" ht="15" customHeight="1" x14ac:dyDescent="0.25">
      <c r="A164" s="149"/>
      <c r="B164" s="4" t="s">
        <v>125</v>
      </c>
      <c r="C164" s="177" t="s">
        <v>126</v>
      </c>
      <c r="D164" s="178"/>
      <c r="E164" s="151">
        <v>2</v>
      </c>
      <c r="F164" s="152">
        <v>0</v>
      </c>
      <c r="G164" s="82">
        <f t="shared" si="13"/>
        <v>0</v>
      </c>
    </row>
    <row r="165" spans="1:7" s="6" customFormat="1" ht="15" customHeight="1" x14ac:dyDescent="0.25">
      <c r="A165" s="149"/>
      <c r="B165" s="4" t="s">
        <v>127</v>
      </c>
      <c r="C165" s="177" t="s">
        <v>128</v>
      </c>
      <c r="D165" s="178"/>
      <c r="E165" s="151">
        <v>2</v>
      </c>
      <c r="F165" s="153">
        <v>0</v>
      </c>
      <c r="G165" s="82">
        <f t="shared" si="13"/>
        <v>0</v>
      </c>
    </row>
    <row r="166" spans="1:7" s="6" customFormat="1" ht="15" customHeight="1" x14ac:dyDescent="0.25">
      <c r="A166" s="149"/>
      <c r="B166" s="4" t="s">
        <v>129</v>
      </c>
      <c r="C166" s="177" t="s">
        <v>130</v>
      </c>
      <c r="D166" s="178"/>
      <c r="E166" s="151">
        <v>2</v>
      </c>
      <c r="F166" s="152">
        <v>0</v>
      </c>
      <c r="G166" s="82">
        <f t="shared" si="13"/>
        <v>0</v>
      </c>
    </row>
    <row r="167" spans="1:7" s="6" customFormat="1" ht="15" customHeight="1" x14ac:dyDescent="0.25">
      <c r="A167" s="149"/>
      <c r="B167" s="4" t="s">
        <v>131</v>
      </c>
      <c r="C167" s="176" t="s">
        <v>132</v>
      </c>
      <c r="D167" s="176"/>
      <c r="E167" s="151">
        <v>6</v>
      </c>
      <c r="F167" s="152">
        <v>0</v>
      </c>
      <c r="G167" s="82">
        <f t="shared" si="13"/>
        <v>0</v>
      </c>
    </row>
    <row r="168" spans="1:7" s="6" customFormat="1" ht="15" customHeight="1" x14ac:dyDescent="0.25">
      <c r="A168" s="149">
        <v>3</v>
      </c>
      <c r="B168" s="179" t="s">
        <v>54</v>
      </c>
      <c r="C168" s="179"/>
      <c r="D168" s="179"/>
      <c r="E168" s="142"/>
      <c r="F168" s="135"/>
      <c r="G168" s="134"/>
    </row>
    <row r="169" spans="1:7" s="6" customFormat="1" ht="30" customHeight="1" x14ac:dyDescent="0.25">
      <c r="A169" s="149"/>
      <c r="B169" s="110" t="s">
        <v>21</v>
      </c>
      <c r="C169" s="180" t="s">
        <v>98</v>
      </c>
      <c r="D169" s="181"/>
      <c r="E169" s="27">
        <v>1</v>
      </c>
      <c r="F169" s="81">
        <v>0</v>
      </c>
      <c r="G169" s="82">
        <f>PRODUCT(E169:F169)</f>
        <v>0</v>
      </c>
    </row>
    <row r="170" spans="1:7" s="6" customFormat="1" ht="15" customHeight="1" x14ac:dyDescent="0.25">
      <c r="A170" s="149"/>
      <c r="B170" s="110" t="s">
        <v>27</v>
      </c>
      <c r="C170" s="180" t="s">
        <v>28</v>
      </c>
      <c r="D170" s="181"/>
      <c r="E170" s="80">
        <v>58</v>
      </c>
      <c r="F170" s="34">
        <v>0</v>
      </c>
      <c r="G170" s="7">
        <f t="shared" ref="G170:G176" si="14">PRODUCT(E170,F170)</f>
        <v>0</v>
      </c>
    </row>
    <row r="171" spans="1:7" s="6" customFormat="1" ht="15" customHeight="1" x14ac:dyDescent="0.25">
      <c r="A171" s="149"/>
      <c r="B171" s="110" t="s">
        <v>31</v>
      </c>
      <c r="C171" s="180" t="s">
        <v>32</v>
      </c>
      <c r="D171" s="181"/>
      <c r="E171" s="14">
        <v>1</v>
      </c>
      <c r="F171" s="34">
        <v>0</v>
      </c>
      <c r="G171" s="7">
        <f t="shared" si="14"/>
        <v>0</v>
      </c>
    </row>
    <row r="172" spans="1:7" s="6" customFormat="1" ht="15" customHeight="1" x14ac:dyDescent="0.25">
      <c r="A172" s="149"/>
      <c r="B172" s="110" t="s">
        <v>37</v>
      </c>
      <c r="C172" s="180" t="s">
        <v>38</v>
      </c>
      <c r="D172" s="181"/>
      <c r="E172" s="27">
        <v>1</v>
      </c>
      <c r="F172" s="152">
        <v>0</v>
      </c>
      <c r="G172" s="82">
        <f t="shared" si="14"/>
        <v>0</v>
      </c>
    </row>
    <row r="173" spans="1:7" s="6" customFormat="1" x14ac:dyDescent="0.25">
      <c r="A173" s="149"/>
      <c r="B173" s="110" t="s">
        <v>33</v>
      </c>
      <c r="C173" s="180" t="s">
        <v>34</v>
      </c>
      <c r="D173" s="181"/>
      <c r="E173" s="151">
        <v>58</v>
      </c>
      <c r="F173" s="153">
        <v>0</v>
      </c>
      <c r="G173" s="82">
        <f t="shared" si="14"/>
        <v>0</v>
      </c>
    </row>
    <row r="174" spans="1:7" s="6" customFormat="1" x14ac:dyDescent="0.25">
      <c r="A174" s="146"/>
      <c r="B174" s="110" t="s">
        <v>35</v>
      </c>
      <c r="C174" s="180" t="s">
        <v>36</v>
      </c>
      <c r="D174" s="181"/>
      <c r="E174" s="151">
        <v>1</v>
      </c>
      <c r="F174" s="152">
        <v>0</v>
      </c>
      <c r="G174" s="82">
        <f t="shared" si="14"/>
        <v>0</v>
      </c>
    </row>
    <row r="175" spans="1:7" s="6" customFormat="1" x14ac:dyDescent="0.25">
      <c r="A175" s="146"/>
      <c r="B175" s="110" t="s">
        <v>72</v>
      </c>
      <c r="C175" s="176" t="s">
        <v>133</v>
      </c>
      <c r="D175" s="176"/>
      <c r="E175" s="151">
        <v>3</v>
      </c>
      <c r="F175" s="152">
        <v>0</v>
      </c>
      <c r="G175" s="82">
        <f t="shared" si="14"/>
        <v>0</v>
      </c>
    </row>
    <row r="176" spans="1:7" s="6" customFormat="1" x14ac:dyDescent="0.25">
      <c r="A176" s="146"/>
      <c r="B176" s="110" t="s">
        <v>76</v>
      </c>
      <c r="C176" s="176" t="s">
        <v>134</v>
      </c>
      <c r="D176" s="176"/>
      <c r="E176" s="151">
        <v>174</v>
      </c>
      <c r="F176" s="152">
        <v>0</v>
      </c>
      <c r="G176" s="82">
        <f t="shared" si="14"/>
        <v>0</v>
      </c>
    </row>
    <row r="177" spans="1:7" s="6" customFormat="1" x14ac:dyDescent="0.25">
      <c r="A177" s="119" t="s">
        <v>135</v>
      </c>
      <c r="B177" s="58"/>
      <c r="C177" s="59"/>
      <c r="D177" s="59"/>
      <c r="E177" s="137"/>
      <c r="F177" s="138"/>
      <c r="G177" s="139"/>
    </row>
    <row r="178" spans="1:7" s="6" customFormat="1" x14ac:dyDescent="0.25">
      <c r="A178" s="149">
        <v>1</v>
      </c>
      <c r="B178" s="186" t="s">
        <v>136</v>
      </c>
      <c r="C178" s="179"/>
      <c r="D178" s="179"/>
      <c r="E178" s="142"/>
      <c r="F178" s="154"/>
      <c r="G178" s="134"/>
    </row>
    <row r="179" spans="1:7" s="6" customFormat="1" x14ac:dyDescent="0.25">
      <c r="A179" s="149"/>
      <c r="B179" s="4" t="s">
        <v>137</v>
      </c>
      <c r="C179" s="177" t="s">
        <v>138</v>
      </c>
      <c r="D179" s="178"/>
      <c r="E179" s="103">
        <v>4</v>
      </c>
      <c r="F179" s="152">
        <v>0</v>
      </c>
      <c r="G179" s="82">
        <f t="shared" ref="G179" si="15">PRODUCT(E179,F179)</f>
        <v>0</v>
      </c>
    </row>
    <row r="180" spans="1:7" s="6" customFormat="1" x14ac:dyDescent="0.25">
      <c r="A180" s="149"/>
      <c r="B180" s="4" t="s">
        <v>121</v>
      </c>
      <c r="C180" s="177" t="s">
        <v>122</v>
      </c>
      <c r="D180" s="178"/>
      <c r="E180" s="103">
        <v>4</v>
      </c>
      <c r="F180" s="152">
        <v>0</v>
      </c>
      <c r="G180" s="82">
        <f t="shared" ref="G180" si="16">PRODUCT(E180,F180)</f>
        <v>0</v>
      </c>
    </row>
    <row r="181" spans="1:7" s="6" customFormat="1" x14ac:dyDescent="0.25">
      <c r="A181" s="149"/>
      <c r="B181" s="4" t="s">
        <v>139</v>
      </c>
      <c r="C181" s="176" t="s">
        <v>140</v>
      </c>
      <c r="D181" s="176"/>
      <c r="E181" s="103">
        <v>12</v>
      </c>
      <c r="F181" s="152">
        <v>0</v>
      </c>
      <c r="G181" s="82">
        <f t="shared" ref="G181" si="17">PRODUCT(E181,F181)</f>
        <v>0</v>
      </c>
    </row>
    <row r="182" spans="1:7" s="6" customFormat="1" x14ac:dyDescent="0.25">
      <c r="A182" s="119" t="s">
        <v>141</v>
      </c>
      <c r="B182" s="129"/>
      <c r="C182" s="59"/>
      <c r="D182" s="59"/>
      <c r="E182" s="133"/>
      <c r="F182" s="135"/>
      <c r="G182" s="134"/>
    </row>
    <row r="183" spans="1:7" s="6" customFormat="1" ht="30" customHeight="1" x14ac:dyDescent="0.25">
      <c r="A183" s="155">
        <v>1</v>
      </c>
      <c r="B183" s="131" t="s">
        <v>143</v>
      </c>
      <c r="C183" s="180" t="s">
        <v>142</v>
      </c>
      <c r="D183" s="181"/>
      <c r="E183" s="103">
        <v>1</v>
      </c>
      <c r="F183" s="152">
        <v>0</v>
      </c>
      <c r="G183" s="82">
        <f t="shared" ref="G183" si="18">PRODUCT(E183,F183)</f>
        <v>0</v>
      </c>
    </row>
    <row r="184" spans="1:7" s="6" customFormat="1" x14ac:dyDescent="0.25">
      <c r="A184" s="146"/>
      <c r="B184" s="130"/>
      <c r="C184" s="120"/>
      <c r="D184" s="120"/>
      <c r="E184" s="156"/>
      <c r="F184" s="135"/>
      <c r="G184" s="134"/>
    </row>
    <row r="185" spans="1:7" s="6" customFormat="1" x14ac:dyDescent="0.25">
      <c r="A185" s="173" t="s">
        <v>112</v>
      </c>
      <c r="B185" s="172"/>
      <c r="C185" s="171"/>
      <c r="D185" s="171"/>
      <c r="E185" s="170"/>
      <c r="F185" s="169"/>
      <c r="G185" s="168">
        <f>SUM(G6:G183)</f>
        <v>0</v>
      </c>
    </row>
    <row r="186" spans="1:7" x14ac:dyDescent="0.25">
      <c r="A186" s="127" t="s">
        <v>7</v>
      </c>
      <c r="B186" s="128"/>
      <c r="C186" s="21"/>
      <c r="D186" s="21"/>
      <c r="E186" s="21"/>
      <c r="F186" s="21"/>
      <c r="G186" s="126">
        <v>0.21</v>
      </c>
    </row>
    <row r="187" spans="1:7" x14ac:dyDescent="0.25">
      <c r="A187" s="127" t="s">
        <v>8</v>
      </c>
      <c r="B187" s="128"/>
      <c r="C187" s="21"/>
      <c r="D187" s="21"/>
      <c r="E187" s="21"/>
      <c r="F187" s="21"/>
      <c r="G187" s="125">
        <f>PRODUCT(G185,G186)</f>
        <v>0</v>
      </c>
    </row>
    <row r="188" spans="1:7" x14ac:dyDescent="0.25">
      <c r="A188" s="173" t="s">
        <v>148</v>
      </c>
      <c r="B188" s="166"/>
      <c r="C188" s="167"/>
      <c r="D188" s="167"/>
      <c r="E188" s="167"/>
      <c r="F188" s="167"/>
      <c r="G188" s="165">
        <f>SUM(G185,G187)</f>
        <v>0</v>
      </c>
    </row>
    <row r="189" spans="1:7" x14ac:dyDescent="0.25">
      <c r="A189" s="164"/>
      <c r="B189" s="98"/>
      <c r="C189" s="98"/>
      <c r="D189" s="98"/>
      <c r="E189" s="98"/>
      <c r="F189" s="98"/>
      <c r="G189" s="99"/>
    </row>
    <row r="191" spans="1:7" x14ac:dyDescent="0.25">
      <c r="A191" s="175" t="s">
        <v>149</v>
      </c>
      <c r="B191" s="175"/>
      <c r="C191" s="175"/>
      <c r="D191" s="175"/>
      <c r="E191" s="175"/>
      <c r="F191" s="175"/>
      <c r="G191" s="175"/>
    </row>
    <row r="192" spans="1:7" x14ac:dyDescent="0.25">
      <c r="A192" s="174" t="s">
        <v>151</v>
      </c>
    </row>
    <row r="193" spans="1:1" x14ac:dyDescent="0.25">
      <c r="A193" s="174" t="s">
        <v>150</v>
      </c>
    </row>
  </sheetData>
  <mergeCells count="167">
    <mergeCell ref="B141:D141"/>
    <mergeCell ref="C142:D142"/>
    <mergeCell ref="C143:D143"/>
    <mergeCell ref="C144:D144"/>
    <mergeCell ref="C145:D145"/>
    <mergeCell ref="C146:D146"/>
    <mergeCell ref="C147:D147"/>
    <mergeCell ref="C159:D159"/>
    <mergeCell ref="C160:D160"/>
    <mergeCell ref="C130:D130"/>
    <mergeCell ref="C131:D131"/>
    <mergeCell ref="C132:D132"/>
    <mergeCell ref="C133:D133"/>
    <mergeCell ref="C134:D134"/>
    <mergeCell ref="C135:D135"/>
    <mergeCell ref="C136:D136"/>
    <mergeCell ref="C139:D139"/>
    <mergeCell ref="C140:D140"/>
    <mergeCell ref="A122:G122"/>
    <mergeCell ref="C123:D123"/>
    <mergeCell ref="C124:D124"/>
    <mergeCell ref="A125:G125"/>
    <mergeCell ref="B126:D126"/>
    <mergeCell ref="C127:D127"/>
    <mergeCell ref="C128:D128"/>
    <mergeCell ref="C129:D129"/>
    <mergeCell ref="C82:D8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B93:D93"/>
    <mergeCell ref="C94:D94"/>
    <mergeCell ref="C95:D95"/>
    <mergeCell ref="C96:D96"/>
    <mergeCell ref="B97:D97"/>
    <mergeCell ref="C98:D98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50:D50"/>
    <mergeCell ref="C51:D51"/>
    <mergeCell ref="C66:D66"/>
    <mergeCell ref="B67:D67"/>
    <mergeCell ref="C68:D68"/>
    <mergeCell ref="C69:D69"/>
    <mergeCell ref="C70:D70"/>
    <mergeCell ref="B71:D71"/>
    <mergeCell ref="C72:D72"/>
    <mergeCell ref="C64:D64"/>
    <mergeCell ref="C65:D65"/>
    <mergeCell ref="C61:D61"/>
    <mergeCell ref="C63:D63"/>
    <mergeCell ref="C58:D58"/>
    <mergeCell ref="C52:D52"/>
    <mergeCell ref="C53:D53"/>
    <mergeCell ref="A56:G56"/>
    <mergeCell ref="C55:D55"/>
    <mergeCell ref="B60:D60"/>
    <mergeCell ref="C59:D59"/>
    <mergeCell ref="C46:D46"/>
    <mergeCell ref="C47:D47"/>
    <mergeCell ref="C48:D48"/>
    <mergeCell ref="C49:D49"/>
    <mergeCell ref="C36:D36"/>
    <mergeCell ref="C37:D37"/>
    <mergeCell ref="C25:D25"/>
    <mergeCell ref="C9:D9"/>
    <mergeCell ref="C13:D13"/>
    <mergeCell ref="C14:D14"/>
    <mergeCell ref="C16:D16"/>
    <mergeCell ref="C18:D18"/>
    <mergeCell ref="C20:D20"/>
    <mergeCell ref="C19:D19"/>
    <mergeCell ref="C17:D17"/>
    <mergeCell ref="C21:D21"/>
    <mergeCell ref="C10:D10"/>
    <mergeCell ref="C12:D12"/>
    <mergeCell ref="C34:D34"/>
    <mergeCell ref="C35:D35"/>
    <mergeCell ref="C27:D27"/>
    <mergeCell ref="C28:D28"/>
    <mergeCell ref="C29:D29"/>
    <mergeCell ref="C30:D30"/>
    <mergeCell ref="C6:D6"/>
    <mergeCell ref="C3:D3"/>
    <mergeCell ref="A4:G4"/>
    <mergeCell ref="A5:G5"/>
    <mergeCell ref="C7:D7"/>
    <mergeCell ref="B39:D39"/>
    <mergeCell ref="C45:D45"/>
    <mergeCell ref="C40:D40"/>
    <mergeCell ref="C41:D41"/>
    <mergeCell ref="C42:D42"/>
    <mergeCell ref="C43:D43"/>
    <mergeCell ref="C44:D44"/>
    <mergeCell ref="C8:D8"/>
    <mergeCell ref="C26:D26"/>
    <mergeCell ref="C32:D32"/>
    <mergeCell ref="C33:D33"/>
    <mergeCell ref="C22:D22"/>
    <mergeCell ref="C23:D23"/>
    <mergeCell ref="C24:D24"/>
    <mergeCell ref="C31:D31"/>
    <mergeCell ref="C99:D99"/>
    <mergeCell ref="C100:D100"/>
    <mergeCell ref="C101:D101"/>
    <mergeCell ref="C102:D102"/>
    <mergeCell ref="C112:D112"/>
    <mergeCell ref="C113:D113"/>
    <mergeCell ref="C114:D114"/>
    <mergeCell ref="C115:D115"/>
    <mergeCell ref="C116:D116"/>
    <mergeCell ref="C117:D117"/>
    <mergeCell ref="C118:D118"/>
    <mergeCell ref="C119:D119"/>
    <mergeCell ref="C103:D103"/>
    <mergeCell ref="C104:D104"/>
    <mergeCell ref="B105:D105"/>
    <mergeCell ref="C106:D106"/>
    <mergeCell ref="C107:D107"/>
    <mergeCell ref="C108:D108"/>
    <mergeCell ref="C109:D109"/>
    <mergeCell ref="C110:D110"/>
    <mergeCell ref="C111:D111"/>
    <mergeCell ref="C162:D162"/>
    <mergeCell ref="C163:D163"/>
    <mergeCell ref="C164:D164"/>
    <mergeCell ref="C166:D166"/>
    <mergeCell ref="C148:D148"/>
    <mergeCell ref="C149:D149"/>
    <mergeCell ref="C151:D151"/>
    <mergeCell ref="C152:D152"/>
    <mergeCell ref="B154:D154"/>
    <mergeCell ref="C155:D155"/>
    <mergeCell ref="C156:D156"/>
    <mergeCell ref="C157:D157"/>
    <mergeCell ref="B158:D158"/>
    <mergeCell ref="C161:D161"/>
    <mergeCell ref="A191:G191"/>
    <mergeCell ref="C175:D175"/>
    <mergeCell ref="C176:D176"/>
    <mergeCell ref="C167:D167"/>
    <mergeCell ref="C165:D165"/>
    <mergeCell ref="B168:D168"/>
    <mergeCell ref="C169:D169"/>
    <mergeCell ref="C170:D170"/>
    <mergeCell ref="C171:D171"/>
    <mergeCell ref="C172:D172"/>
    <mergeCell ref="C173:D173"/>
    <mergeCell ref="C174:D174"/>
    <mergeCell ref="B178:D178"/>
    <mergeCell ref="C179:D179"/>
    <mergeCell ref="C180:D180"/>
    <mergeCell ref="C181:D181"/>
    <mergeCell ref="C183:D183"/>
  </mergeCells>
  <pageMargins left="0.7" right="0.7" top="0.78740157499999996" bottom="0.78740157499999996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FFAD5D2D113844894FCB6AF56216FA" ma:contentTypeVersion="" ma:contentTypeDescription="Vytvoří nový dokument" ma:contentTypeScope="" ma:versionID="8beb5d59242c3d030cbca11f8a008830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8C1B2A-8703-4F27-A0B3-4C68AAD094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587BA70-36E1-4151-94F8-698A512AA604}">
  <ds:schemaRefs>
    <ds:schemaRef ds:uri="$ListId:dokumentyvz;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87BF940-E1B7-4172-81C1-EDD4AA37E48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Český rozhlas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Tošer Jaroslav</dc:creator>
  <cp:lastModifiedBy>Adámková Jitka</cp:lastModifiedBy>
  <cp:lastPrinted>2016-12-13T18:29:07Z</cp:lastPrinted>
  <dcterms:created xsi:type="dcterms:W3CDTF">2013-10-29T14:33:42Z</dcterms:created>
  <dcterms:modified xsi:type="dcterms:W3CDTF">2016-12-13T21:01:22Z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0x010100C7FFAD5D2D113844894FCB6AF56216FA</vt:lpwstr>
  </property>
</Properties>
</file>